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<sst xmlns="http://schemas.openxmlformats.org/spreadsheetml/2006/main" count="295" uniqueCount="222">
  <si>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</si>
  <si>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</si>
  <si>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</si>
  <si>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</si>
  <si>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</si>
  <si>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</si>
  <si>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</si>
  <si>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</si>
  <si>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</si>
  <si>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</si>
  <si>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</si>
  <si>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</si>
  <si>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</si>
  <si>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</si>
  <si>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</si>
  <si>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</si>
  <si>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</si>
  <si>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</si>
  <si>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</si>
  <si>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</si>
  <si>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</si>
  <si>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</si>
  <si>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</si>
  <si>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</si>
  <si>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</si>
  <si>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</si>
  <si>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</si>
  <si>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</si>
  <si>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</si>
  <si>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</si>
  <si>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</si>
  <si>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</si>
  <si>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</si>
  <si>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</si>
  <si>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</si>
  <si>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</si>
  <si>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</si>
  <si>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</si>
  <si>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</si>
  <si>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</si>
  <si>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</si>
  <si>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</si>
  <si>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</si>
  <si>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</si>
  <si>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</si>
  <si>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</si>
  <si>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</si>
  <si>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</si>
  <si>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</si>
  <si>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</si>
  <si>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</si>
  <si>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</si>
  <si>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</si>
  <si>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</si>
  <si>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</si>
  <si>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</si>
  <si>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</si>
  <si>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</si>
  <si>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</si>
  <si>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</si>
  <si>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</si>
  <si>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</si>
  <si>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</si>
  <si>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</si>
  <si>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</si>
  <si>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</si>
  <si>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</si>
  <si>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</si>
  <si>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</si>
  <si>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</si>
  <si>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</si>
  <si>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</si>
  <si>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</si>
  <si>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</si>
  <si>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</si>
  <si>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</si>
  <si>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</si>
  <si>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</si>
  <si>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</si>
  <si>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</si>
  <si>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</si>
  <si>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</si>
  <si>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</si>
  <si>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</si>
  <si>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</si>
  <si>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</si>
  <si>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</si>
  <si>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</si>
  <si>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</si>
  <si>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</si>
  <si>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</si>
  <si>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</si>
  <si>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</si>
  <si>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</si>
  <si>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</si>
  <si>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</si>
  <si>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</si>
  <si>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</si>
  <si>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</si>
  <si>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</si>
  <si>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</si>
  <si>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</si>
  <si>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</si>
  <si>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</si>
  <si>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</si>
  <si>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</si>
  <si>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</si>
  <si>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</si>
  <si>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</si>
  <si>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</si>
  <si>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</si>
  <si>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</si>
  <si>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</si>
  <si>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</si>
  <si>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</si>
  <si>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</si>
  <si>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</si>
  <si>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</si>
  <si>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</si>
  <si>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</si>
  <si>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</si>
  <si>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</si>
  <si>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</si>
  <si>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</si>
  <si>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</si>
  <si>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</si>
  <si>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</si>
  <si>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</si>
  <si>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</si>
  <si>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</si>
  <si>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</si>
  <si>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</si>
  <si>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</si>
  <si>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</si>
  <si>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</si>
  <si>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</si>
  <si>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</si>
  <si>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</si>
  <si>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</si>
  <si>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</si>
  <si>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</si>
  <si>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</si>
  <si>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</si>
  <si>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</si>
  <si>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</si>
  <si>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</si>
  <si>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</si>
  <si>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</si>
  <si>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</si>
  <si>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</si>
  <si>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</si>
  <si>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</si>
  <si>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</si>
  <si>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</si>
  <si>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</si>
  <si>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</si>
  <si>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</si>
  <si>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</si>
  <si>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</si>
  <si>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</si>
  <si>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</si>
  <si>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</si>
  <si>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</si>
  <si>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</si>
  <si>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</si>
  <si>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</si>
  <si>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</si>
  <si>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</si>
  <si>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</si>
  <si>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</si>
  <si>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</si>
  <si>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</si>
  <si>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</si>
  <si>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</si>
  <si>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</si>
  <si>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</si>
  <si>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</si>
  <si>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</si>
  <si>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</si>
  <si>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</si>
  <si>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</si>
  <si>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</si>
  <si>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</si>
  <si>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</si>
  <si>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</si>
  <si>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</si>
  <si>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</si>
  <si>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</si>
  <si>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</si>
  <si>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</si>
  <si>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</si>
  <si>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</si>
  <si>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</si>
  <si>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</si>
  <si>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</si>
  <si>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</si>
  <si>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</si>
  <si>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</si>
  <si>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</si>
  <si>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</si>
  <si>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</si>
  <si>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</si>
  <si>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</si>
  <si>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</si>
  <si>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</si>
  <si>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</si>
  <si>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</si>
  <si>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</si>
  <si>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</si>
  <si>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</si>
  <si>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</si>
  <si>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</si>
  <si>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Галицький районний суд Івано-Франківської області</t>
  </si>
  <si>
    <t>77101.м.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</si>
  <si>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</si>
  <si>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</si>
  <si>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Т.В. ГАПОЛЯК</t>
  </si>
  <si>
    <t>Г.Я. ЯЦЕНОВИЧ</t>
  </si>
  <si>
    <t>(03431) 2-13-71</t>
  </si>
  <si>
    <t>(03431) 2-21-91</t>
  </si>
  <si>
    <t>inbox@gl.if.court.gov.ua</t>
  </si>
  <si>
    <t>4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</si>
</sst>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&amp;L9FBAB0AF&amp;C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258</v>
      </c>
      <c r="F6" s="103">
        <v>117</v>
      </c>
      <c r="G6" s="103"/>
      <c r="H6" s="103">
        <v>146</v>
      </c>
      <c r="I6" s="121" t="s">
        <v>210</v>
      </c>
      <c r="J6" s="103">
        <v>112</v>
      </c>
      <c r="K6" s="84">
        <v>58</v>
      </c>
      <c r="L6" s="91">
        <f>E6-F6</f>
        <v>141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509</v>
      </c>
      <c r="F7" s="103">
        <v>509</v>
      </c>
      <c r="G7" s="103">
        <v>1</v>
      </c>
      <c r="H7" s="103">
        <v>508</v>
      </c>
      <c r="I7" s="103">
        <v>480</v>
      </c>
      <c r="J7" s="103">
        <v>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5</v>
      </c>
      <c r="F8" s="103">
        <v>4</v>
      </c>
      <c r="G8" s="103"/>
      <c r="H8" s="103">
        <v>4</v>
      </c>
      <c r="I8" s="103">
        <v>4</v>
      </c>
      <c r="J8" s="103">
        <v>1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48</v>
      </c>
      <c r="F9" s="103">
        <v>34</v>
      </c>
      <c r="G9" s="103"/>
      <c r="H9" s="85">
        <v>47</v>
      </c>
      <c r="I9" s="103">
        <v>32</v>
      </c>
      <c r="J9" s="103">
        <v>1</v>
      </c>
      <c r="K9" s="84"/>
      <c r="L9" s="91">
        <f>E9-F9</f>
        <v>14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827</v>
      </c>
      <c r="F16" s="84">
        <f>SUM(F6:F15)</f>
        <v>670</v>
      </c>
      <c r="G16" s="84">
        <f>SUM(G6:G15)</f>
        <v>1</v>
      </c>
      <c r="H16" s="84">
        <f>SUM(H6:H15)</f>
        <v>712</v>
      </c>
      <c r="I16" s="84">
        <f>SUM(I6:I15)</f>
        <v>521</v>
      </c>
      <c r="J16" s="84">
        <f>SUM(J6:J15)</f>
        <v>115</v>
      </c>
      <c r="K16" s="84">
        <f>SUM(K6:K15)</f>
        <v>58</v>
      </c>
      <c r="L16" s="91">
        <f>E16-F16</f>
        <v>157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21</v>
      </c>
      <c r="F17" s="84">
        <v>19</v>
      </c>
      <c r="G17" s="84"/>
      <c r="H17" s="84">
        <v>20</v>
      </c>
      <c r="I17" s="84">
        <v>15</v>
      </c>
      <c r="J17" s="84">
        <v>1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25</v>
      </c>
      <c r="F18" s="84">
        <v>15</v>
      </c>
      <c r="G18" s="84"/>
      <c r="H18" s="84">
        <v>23</v>
      </c>
      <c r="I18" s="84">
        <v>18</v>
      </c>
      <c r="J18" s="84">
        <v>2</v>
      </c>
      <c r="K18" s="84">
        <v>1</v>
      </c>
      <c r="L18" s="91">
        <f>E18-F18</f>
        <v>10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31</v>
      </c>
      <c r="F25" s="94">
        <v>21</v>
      </c>
      <c r="G25" s="94"/>
      <c r="H25" s="94">
        <v>28</v>
      </c>
      <c r="I25" s="94">
        <v>18</v>
      </c>
      <c r="J25" s="94">
        <v>3</v>
      </c>
      <c r="K25" s="94">
        <v>1</v>
      </c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471</v>
      </c>
      <c r="F26" s="84">
        <v>435</v>
      </c>
      <c r="G26" s="84"/>
      <c r="H26" s="84">
        <v>436</v>
      </c>
      <c r="I26" s="84">
        <v>374</v>
      </c>
      <c r="J26" s="84">
        <v>35</v>
      </c>
      <c r="K26" s="84"/>
      <c r="L26" s="91">
        <f>E26-F26</f>
        <v>36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716</v>
      </c>
      <c r="F28" s="84">
        <v>576</v>
      </c>
      <c r="G28" s="84"/>
      <c r="H28" s="84">
        <v>697</v>
      </c>
      <c r="I28" s="84">
        <v>672</v>
      </c>
      <c r="J28" s="84">
        <v>19</v>
      </c>
      <c r="K28" s="84"/>
      <c r="L28" s="91">
        <f>E28-F28</f>
        <v>140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949</v>
      </c>
      <c r="F29" s="84">
        <v>692</v>
      </c>
      <c r="G29" s="84">
        <v>15</v>
      </c>
      <c r="H29" s="84">
        <v>821</v>
      </c>
      <c r="I29" s="84">
        <v>673</v>
      </c>
      <c r="J29" s="84">
        <v>128</v>
      </c>
      <c r="K29" s="84">
        <v>22</v>
      </c>
      <c r="L29" s="91">
        <f>E29-F29</f>
        <v>257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83</v>
      </c>
      <c r="F30" s="84">
        <v>66</v>
      </c>
      <c r="G30" s="84"/>
      <c r="H30" s="84">
        <v>82</v>
      </c>
      <c r="I30" s="84">
        <v>75</v>
      </c>
      <c r="J30" s="84">
        <v>1</v>
      </c>
      <c r="K30" s="84"/>
      <c r="L30" s="91">
        <f>E30-F30</f>
        <v>17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93</v>
      </c>
      <c r="F31" s="84">
        <v>75</v>
      </c>
      <c r="G31" s="84"/>
      <c r="H31" s="84">
        <v>83</v>
      </c>
      <c r="I31" s="84">
        <v>70</v>
      </c>
      <c r="J31" s="84">
        <v>10</v>
      </c>
      <c r="K31" s="84"/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22</v>
      </c>
      <c r="F32" s="84">
        <v>16</v>
      </c>
      <c r="G32" s="84">
        <v>1</v>
      </c>
      <c r="H32" s="84">
        <v>20</v>
      </c>
      <c r="I32" s="84">
        <v>15</v>
      </c>
      <c r="J32" s="84">
        <v>2</v>
      </c>
      <c r="K32" s="84"/>
      <c r="L32" s="91">
        <f>E32-F32</f>
        <v>6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3</v>
      </c>
      <c r="G36" s="84"/>
      <c r="H36" s="84">
        <v>4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82</v>
      </c>
      <c r="F37" s="84">
        <v>57</v>
      </c>
      <c r="G37" s="84"/>
      <c r="H37" s="84">
        <v>78</v>
      </c>
      <c r="I37" s="84">
        <v>46</v>
      </c>
      <c r="J37" s="84">
        <v>4</v>
      </c>
      <c r="K37" s="84"/>
      <c r="L37" s="91">
        <f>E37-F37</f>
        <v>25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3</v>
      </c>
      <c r="G39" s="84"/>
      <c r="H39" s="84">
        <v>4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1685</v>
      </c>
      <c r="F40" s="94">
        <v>1337</v>
      </c>
      <c r="G40" s="94">
        <v>16</v>
      </c>
      <c r="H40" s="94">
        <v>1485</v>
      </c>
      <c r="I40" s="94">
        <v>1186</v>
      </c>
      <c r="J40" s="94">
        <v>200</v>
      </c>
      <c r="K40" s="94">
        <v>22</v>
      </c>
      <c r="L40" s="91">
        <f>E40-F40</f>
        <v>348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814</v>
      </c>
      <c r="F41" s="84">
        <v>600</v>
      </c>
      <c r="G41" s="84"/>
      <c r="H41" s="84">
        <v>742</v>
      </c>
      <c r="I41" s="121" t="s">
        <v>210</v>
      </c>
      <c r="J41" s="84">
        <v>72</v>
      </c>
      <c r="K41" s="84">
        <v>1</v>
      </c>
      <c r="L41" s="91">
        <f>E41-F41</f>
        <v>214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40</v>
      </c>
      <c r="F42" s="84">
        <v>40</v>
      </c>
      <c r="G42" s="84"/>
      <c r="H42" s="84">
        <v>37</v>
      </c>
      <c r="I42" s="121" t="s">
        <v>210</v>
      </c>
      <c r="J42" s="84">
        <v>3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3</v>
      </c>
      <c r="G43" s="84"/>
      <c r="H43" s="84">
        <v>4</v>
      </c>
      <c r="I43" s="84">
        <v>4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819</v>
      </c>
      <c r="F45" s="84">
        <f aca="true" t="shared" si="0" ref="F45:K45">F41+F43+F44</f>
        <v>604</v>
      </c>
      <c r="G45" s="84">
        <f t="shared" si="0"/>
        <v>0</v>
      </c>
      <c r="H45" s="84">
        <f t="shared" si="0"/>
        <v>747</v>
      </c>
      <c r="I45" s="84">
        <f>I43+I44</f>
        <v>5</v>
      </c>
      <c r="J45" s="84">
        <f t="shared" si="0"/>
        <v>72</v>
      </c>
      <c r="K45" s="84">
        <f t="shared" si="0"/>
        <v>1</v>
      </c>
      <c r="L45" s="91">
        <f>E45-F45</f>
        <v>215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3362</v>
      </c>
      <c r="F46" s="84">
        <f t="shared" si="1"/>
        <v>2632</v>
      </c>
      <c r="G46" s="84">
        <f t="shared" si="1"/>
        <v>17</v>
      </c>
      <c r="H46" s="84">
        <f t="shared" si="1"/>
        <v>2972</v>
      </c>
      <c r="I46" s="84">
        <f t="shared" si="1"/>
        <v>1730</v>
      </c>
      <c r="J46" s="84">
        <f t="shared" si="1"/>
        <v>390</v>
      </c>
      <c r="K46" s="84">
        <f t="shared" si="1"/>
        <v>82</v>
      </c>
      <c r="L46" s="91">
        <f>E46-F46</f>
        <v>730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&amp;L9FBAB0AF&amp;C&amp;R2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548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&amp;L9FBAB0AF&amp;C&amp;R3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147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177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987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698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199547193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6277467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2149</v>
      </c>
      <c r="F58" s="109">
        <f>F59+F62+F63+F64</f>
        <v>682</v>
      </c>
      <c r="G58" s="109">
        <f>G59+G62+G63+G64</f>
        <v>98</v>
      </c>
      <c r="H58" s="109">
        <f>H59+H62+H63+H64</f>
        <v>30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614</v>
      </c>
      <c r="F59" s="94">
        <v>62</v>
      </c>
      <c r="G59" s="94">
        <v>23</v>
      </c>
      <c r="H59" s="94">
        <v>10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59</v>
      </c>
      <c r="F60" s="86">
        <v>53</v>
      </c>
      <c r="G60" s="86">
        <v>22</v>
      </c>
      <c r="H60" s="86">
        <v>10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507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16</v>
      </c>
      <c r="G62" s="84">
        <v>1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916</v>
      </c>
      <c r="F63" s="84">
        <v>467</v>
      </c>
      <c r="G63" s="84">
        <v>73</v>
      </c>
      <c r="H63" s="84">
        <v>19</v>
      </c>
      <c r="I63" s="84">
        <v>10</v>
      </c>
    </row>
    <row r="64" spans="1:9" ht="13.5" customHeight="1">
      <c r="A64" s="225" t="s">
        <v>108</v>
      </c>
      <c r="B64" s="225"/>
      <c r="C64" s="225"/>
      <c r="D64" s="225"/>
      <c r="E64" s="84">
        <v>609</v>
      </c>
      <c r="F64" s="84">
        <v>137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587</v>
      </c>
      <c r="G68" s="115">
        <v>1452621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213</v>
      </c>
      <c r="G69" s="117">
        <v>752285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374</v>
      </c>
      <c r="G70" s="117">
        <v>700336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227</v>
      </c>
      <c r="G71" s="115">
        <v>134170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&amp;L9FBAB0AF&amp;C&amp;R4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21.025641025641026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50.43478260869565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33.333333333333336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1.3888888888888888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112.91793313069908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1486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1681</v>
      </c>
    </row>
    <row r="11" spans="1:4" ht="16.5" customHeight="1">
      <c r="A11" s="215" t="s">
        <v>62</v>
      </c>
      <c r="B11" s="217"/>
      <c r="C11" s="10">
        <v>9</v>
      </c>
      <c r="D11" s="84">
        <v>88</v>
      </c>
    </row>
    <row r="12" spans="1:4" ht="16.5" customHeight="1">
      <c r="A12" s="331" t="s">
        <v>103</v>
      </c>
      <c r="B12" s="331"/>
      <c r="C12" s="10">
        <v>10</v>
      </c>
      <c r="D12" s="84">
        <v>58</v>
      </c>
    </row>
    <row r="13" spans="1:4" ht="16.5" customHeight="1">
      <c r="A13" s="328" t="s">
        <v>203</v>
      </c>
      <c r="B13" s="330"/>
      <c r="C13" s="10">
        <v>11</v>
      </c>
      <c r="D13" s="94">
        <v>247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156</v>
      </c>
    </row>
    <row r="16" spans="1:4" ht="16.5" customHeight="1">
      <c r="A16" s="331" t="s">
        <v>104</v>
      </c>
      <c r="B16" s="331"/>
      <c r="C16" s="10">
        <v>14</v>
      </c>
      <c r="D16" s="84">
        <v>120</v>
      </c>
    </row>
    <row r="17" spans="1:5" ht="16.5" customHeight="1">
      <c r="A17" s="331" t="s">
        <v>108</v>
      </c>
      <c r="B17" s="331"/>
      <c r="C17" s="10">
        <v>15</v>
      </c>
      <c r="D17" s="84">
        <v>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&amp;L9FBAB0AF&amp;C&amp;R5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2022-01-12T14:00:18Z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9FBAB0AF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