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<sst xmlns="http://schemas.openxmlformats.org/spreadsheetml/2006/main" count="315" uniqueCount="254">
  <si>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</si>
  <si>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</si>
  <si>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</si>
  <si>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</si>
  <si>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</si>
  <si>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</si>
  <si>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</si>
  <si>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</si>
  <si>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</si>
  <si>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</si>
  <si>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</si>
  <si>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</si>
  <si>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</si>
  <si>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</si>
  <si>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</si>
  <si>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</si>
  <si>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</si>
  <si>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</si>
  <si>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</si>
  <si>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</si>
  <si>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</si>
  <si>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</si>
  <si>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</si>
  <si>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</si>
  <si>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</si>
  <si>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</si>
  <si>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</si>
  <si>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</si>
  <si>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</si>
  <si>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</si>
  <si>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</si>
  <si>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</si>
  <si>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</si>
  <si>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</si>
  <si>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</si>
  <si>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</si>
  <si>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</si>
  <si>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</si>
  <si>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</si>
  <si>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</si>
  <si>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</si>
  <si>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</si>
  <si>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</si>
  <si>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</si>
  <si>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</si>
  <si>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</si>
  <si>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</si>
  <si>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</si>
  <si>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</si>
  <si>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</si>
  <si>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</si>
  <si>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</si>
  <si>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</si>
  <si>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</si>
  <si>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</si>
  <si>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</si>
  <si>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</si>
  <si>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</si>
  <si>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</si>
  <si>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</si>
  <si>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</si>
  <si>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</si>
  <si>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</si>
  <si>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</si>
  <si>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</si>
  <si>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</si>
  <si>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</si>
  <si>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</si>
  <si>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</si>
  <si>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</si>
  <si>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</si>
  <si>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</si>
  <si>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</si>
  <si>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</si>
  <si>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</si>
  <si>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</si>
  <si>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</si>
  <si>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</si>
  <si>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</si>
  <si>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</si>
  <si>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</si>
  <si>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</si>
  <si>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</si>
  <si>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</si>
  <si>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</si>
  <si>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</si>
  <si>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</si>
  <si>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</si>
  <si>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</si>
  <si>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</si>
  <si>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</si>
  <si>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</si>
  <si>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</si>
  <si>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</si>
  <si>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</si>
  <si>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</si>
  <si>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</si>
  <si>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</si>
  <si>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</si>
  <si>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</si>
  <si>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</si>
  <si>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</si>
  <si>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</si>
  <si>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</si>
  <si>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</si>
  <si>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</si>
  <si>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</si>
  <si>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</si>
  <si>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</si>
  <si>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</si>
  <si>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</si>
  <si>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</si>
  <si>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</si>
  <si>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</si>
  <si>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</si>
  <si>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</si>
  <si>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</si>
  <si>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</si>
  <si>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</si>
  <si>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</si>
  <si>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</si>
  <si>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</si>
  <si>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</si>
  <si>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</si>
  <si>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</si>
  <si>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</si>
  <si>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</si>
  <si>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</si>
  <si>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</si>
  <si>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</si>
  <si>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</si>
  <si>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</si>
  <si>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</si>
  <si>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</si>
  <si>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</si>
  <si>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</si>
  <si>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</si>
  <si>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</si>
  <si>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</si>
  <si>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</si>
  <si>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</si>
  <si>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</si>
  <si>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</si>
  <si>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</si>
  <si>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</si>
  <si>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</si>
  <si>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</si>
  <si>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</si>
  <si>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</si>
  <si>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</si>
  <si>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</si>
  <si>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</si>
  <si>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</si>
  <si>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</si>
  <si>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</si>
  <si>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</si>
  <si>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</si>
  <si>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</si>
  <si>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</si>
  <si>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</si>
  <si>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</si>
  <si>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</si>
  <si>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</si>
  <si>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</si>
  <si>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</si>
  <si>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</si>
  <si>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</si>
  <si>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</si>
  <si>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</si>
  <si>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</si>
  <si>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</si>
  <si>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</si>
  <si>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</si>
  <si>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</si>
  <si>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</si>
  <si>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</si>
  <si>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</si>
  <si>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</si>
  <si>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</si>
  <si>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</si>
  <si>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</si>
  <si>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</si>
  <si>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</si>
  <si>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</si>
  <si>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</si>
  <si>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</si>
  <si>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</si>
  <si>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</si>
  <si>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</si>
  <si>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</si>
  <si>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</si>
  <si>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</si>
  <si>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</si>
  <si>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</si>
  <si>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</si>
  <si>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</si>
  <si>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</si>
  <si>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</si>
  <si>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</si>
  <si>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</si>
  <si>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</si>
  <si>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</si>
  <si>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</si>
  <si>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</si>
  <si>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</si>
  <si>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</si>
  <si>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</si>
  <si>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</si>
  <si>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</si>
  <si>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</si>
  <si>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</si>
  <si>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</si>
  <si>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</si>
  <si>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</si>
  <si>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</si>
  <si>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</si>
  <si>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</si>
  <si>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</si>
  <si>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</si>
  <si>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</si>
  <si>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</si>
  <si>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</si>
  <si>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</si>
  <si>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</si>
  <si>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</si>
  <si>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</si>
  <si>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</si>
  <si>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</si>
  <si>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</si>
  <si>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</si>
  <si>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</si>
  <si>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</si>
  <si>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</si>
  <si>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</si>
  <si>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</si>
  <si>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</si>
  <si>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</si>
  <si>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</si>
  <si>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</si>
  <si>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</si>
  <si>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</si>
  <si>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</si>
  <si>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</si>
  <si>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</si>
  <si>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</si>
  <si>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І.М.Юсип</t>
  </si>
  <si>
    <t>О.І. Єрошенко</t>
  </si>
  <si>
    <t>03431) 2-13-71</t>
  </si>
  <si>
    <t>(03431) 2-21-91</t>
  </si>
  <si>
    <t>2 липня 2015 року</t>
  </si>
  <si>
    <t>перше півріччя 2015 року</t>
  </si>
  <si>
    <t>Галицький районний суд Івано-Франківської області</t>
  </si>
  <si>
    <t>77100, Івано-Франківська область м. Галич вул. Караїмська,10</t>
  </si>
  <si>
    <t>inbox@gl.if.court.gov.ua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</si>
</sst>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5" fillId="0" borderId="27" xfId="83" applyBorder="1" applyAlignment="1" applyProtection="1">
      <alignment horizontal="left"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gl.if.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36</v>
      </c>
      <c r="F10" s="113">
        <v>36</v>
      </c>
      <c r="G10" s="113">
        <v>35</v>
      </c>
      <c r="H10" s="113"/>
      <c r="I10" s="113"/>
      <c r="J10" s="113">
        <v>1</v>
      </c>
      <c r="K10" s="113">
        <v>34</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11</v>
      </c>
      <c r="F15" s="113">
        <v>11</v>
      </c>
      <c r="G15" s="113">
        <v>10</v>
      </c>
      <c r="H15" s="113"/>
      <c r="I15" s="113">
        <v>1</v>
      </c>
      <c r="J15" s="113">
        <v>2</v>
      </c>
      <c r="K15" s="113">
        <v>7</v>
      </c>
      <c r="L15" s="113"/>
      <c r="M15" s="113">
        <v>1</v>
      </c>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11</v>
      </c>
      <c r="F21" s="113">
        <v>11</v>
      </c>
      <c r="G21" s="113">
        <v>10</v>
      </c>
      <c r="H21" s="113"/>
      <c r="I21" s="113">
        <v>1</v>
      </c>
      <c r="J21" s="113">
        <v>2</v>
      </c>
      <c r="K21" s="113">
        <v>7</v>
      </c>
      <c r="L21" s="113"/>
      <c r="M21" s="113">
        <v>1</v>
      </c>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47</v>
      </c>
      <c r="F23" s="113">
        <f>F10+F12+F15+F22</f>
        <v>47</v>
      </c>
      <c r="G23" s="113">
        <f>G10+G12+G15+G22</f>
        <v>45</v>
      </c>
      <c r="H23" s="113">
        <f>H10+H15</f>
        <v>0</v>
      </c>
      <c r="I23" s="113">
        <f>I10+I15</f>
        <v>1</v>
      </c>
      <c r="J23" s="113">
        <f>J10+J12+J15</f>
        <v>3</v>
      </c>
      <c r="K23" s="113">
        <f>K10+K12+K15</f>
        <v>41</v>
      </c>
      <c r="L23" s="113">
        <f>L10+L12+L15+L22</f>
        <v>0</v>
      </c>
      <c r="M23" s="119">
        <f>M10+M12+M15+M22</f>
        <v>2</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45</v>
      </c>
      <c r="G31" s="121">
        <v>34</v>
      </c>
      <c r="H31" s="121">
        <v>37</v>
      </c>
      <c r="I31" s="121">
        <v>27</v>
      </c>
      <c r="J31" s="121">
        <v>22</v>
      </c>
      <c r="K31" s="121">
        <v>1</v>
      </c>
      <c r="L31" s="121">
        <v>7</v>
      </c>
      <c r="M31" s="121"/>
      <c r="N31" s="121">
        <v>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&amp;L521F232A&amp;CФорма № 2-А, Підрозділ: Галицький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5</v>
      </c>
      <c r="D9" s="98">
        <v>7</v>
      </c>
      <c r="E9" s="98">
        <v>7</v>
      </c>
      <c r="F9" s="98">
        <v>4</v>
      </c>
      <c r="G9" s="98">
        <v>3</v>
      </c>
      <c r="H9" s="98"/>
      <c r="I9" s="98"/>
      <c r="J9" s="98">
        <v>3</v>
      </c>
      <c r="K9" s="116">
        <v>5</v>
      </c>
      <c r="L9" s="98">
        <v>2</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5</v>
      </c>
      <c r="D10" s="98">
        <v>7</v>
      </c>
      <c r="E10" s="98">
        <v>7</v>
      </c>
      <c r="F10" s="98">
        <v>4</v>
      </c>
      <c r="G10" s="98">
        <v>3</v>
      </c>
      <c r="H10" s="98"/>
      <c r="I10" s="98"/>
      <c r="J10" s="98">
        <v>3</v>
      </c>
      <c r="K10" s="116">
        <v>5</v>
      </c>
      <c r="L10" s="98">
        <v>2</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4</v>
      </c>
      <c r="D12" s="98">
        <v>3</v>
      </c>
      <c r="E12" s="98">
        <v>6</v>
      </c>
      <c r="F12" s="98">
        <v>4</v>
      </c>
      <c r="G12" s="98">
        <v>1</v>
      </c>
      <c r="H12" s="98">
        <v>2</v>
      </c>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4</v>
      </c>
      <c r="D24" s="98">
        <v>3</v>
      </c>
      <c r="E24" s="98">
        <v>6</v>
      </c>
      <c r="F24" s="98">
        <v>4</v>
      </c>
      <c r="G24" s="98">
        <v>1</v>
      </c>
      <c r="H24" s="98">
        <v>2</v>
      </c>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4</v>
      </c>
      <c r="D25" s="98">
        <v>3</v>
      </c>
      <c r="E25" s="98">
        <v>6</v>
      </c>
      <c r="F25" s="98">
        <v>4</v>
      </c>
      <c r="G25" s="98">
        <v>1</v>
      </c>
      <c r="H25" s="98">
        <v>2</v>
      </c>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18</v>
      </c>
      <c r="E88" s="98">
        <v>18</v>
      </c>
      <c r="F88" s="98">
        <v>17</v>
      </c>
      <c r="G88" s="98">
        <v>16</v>
      </c>
      <c r="H88" s="98"/>
      <c r="I88" s="98">
        <v>1</v>
      </c>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2</v>
      </c>
      <c r="D95" s="98">
        <v>18</v>
      </c>
      <c r="E95" s="98">
        <v>18</v>
      </c>
      <c r="F95" s="98">
        <v>17</v>
      </c>
      <c r="G95" s="98">
        <v>16</v>
      </c>
      <c r="H95" s="98"/>
      <c r="I95" s="98">
        <v>1</v>
      </c>
      <c r="J95" s="98"/>
      <c r="K95" s="116">
        <v>2</v>
      </c>
      <c r="L95" s="98"/>
      <c r="M95" s="98"/>
      <c r="N95" s="112"/>
      <c r="O95" s="98"/>
      <c r="P95" s="60"/>
    </row>
    <row r="96" spans="1:16" s="4" customFormat="1" ht="18" customHeight="1">
      <c r="A96" s="46">
        <v>89</v>
      </c>
      <c r="B96" s="130" t="s">
        <v>69</v>
      </c>
      <c r="C96" s="112"/>
      <c r="D96" s="98">
        <v>1</v>
      </c>
      <c r="E96" s="98">
        <v>1</v>
      </c>
      <c r="F96" s="98">
        <v>1</v>
      </c>
      <c r="G96" s="98">
        <v>1</v>
      </c>
      <c r="H96" s="98"/>
      <c r="I96" s="98"/>
      <c r="J96" s="98"/>
      <c r="K96" s="116"/>
      <c r="L96" s="98"/>
      <c r="M96" s="98"/>
      <c r="N96" s="112"/>
      <c r="O96" s="98"/>
      <c r="P96" s="61"/>
    </row>
    <row r="97" spans="1:16" s="4" customFormat="1" ht="27" customHeight="1">
      <c r="A97" s="44">
        <v>90</v>
      </c>
      <c r="B97" s="130" t="s">
        <v>70</v>
      </c>
      <c r="C97" s="112"/>
      <c r="D97" s="98">
        <v>2</v>
      </c>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5</v>
      </c>
      <c r="E103" s="98">
        <v>5</v>
      </c>
      <c r="F103" s="98">
        <v>1</v>
      </c>
      <c r="G103" s="98">
        <v>1</v>
      </c>
      <c r="H103" s="98"/>
      <c r="I103" s="98"/>
      <c r="J103" s="98">
        <v>4</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5</v>
      </c>
      <c r="E108" s="98">
        <v>5</v>
      </c>
      <c r="F108" s="98">
        <v>1</v>
      </c>
      <c r="G108" s="98">
        <v>1</v>
      </c>
      <c r="H108" s="98"/>
      <c r="I108" s="98"/>
      <c r="J108" s="98">
        <v>4</v>
      </c>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11</v>
      </c>
      <c r="D114" s="112">
        <f aca="true" t="shared" si="0" ref="D114:O114">SUM(D8,D9,D12,D29,D30,D43,D49,D52,D79,D88,D103,D109,D113)</f>
        <v>34</v>
      </c>
      <c r="E114" s="112">
        <f t="shared" si="0"/>
        <v>37</v>
      </c>
      <c r="F114" s="112">
        <f t="shared" si="0"/>
        <v>27</v>
      </c>
      <c r="G114" s="112">
        <f t="shared" si="0"/>
        <v>22</v>
      </c>
      <c r="H114" s="112">
        <f t="shared" si="0"/>
        <v>2</v>
      </c>
      <c r="I114" s="112">
        <f t="shared" si="0"/>
        <v>1</v>
      </c>
      <c r="J114" s="112">
        <f t="shared" si="0"/>
        <v>7</v>
      </c>
      <c r="K114" s="112">
        <f t="shared" si="0"/>
        <v>8</v>
      </c>
      <c r="L114" s="112">
        <f t="shared" si="0"/>
        <v>2</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&amp;L521F232A&amp;CФорма № 2-А, Підрозділ: Галицький районний суд Івано-Франківської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&amp;L521F232A&amp;CФорма № 2-А, Підрозділ: Галицький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G48" sqref="G4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22</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15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360" t="s">
        <v>253</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gl.if.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&amp;L521F232A&amp;CФорма № 2-А, Підрозділ: Галицький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c r="B26" s="352"/>
      <c r="C26" s="352"/>
      <c r="D26" s="352"/>
      <c r="E26" s="352"/>
      <c r="F26" s="352"/>
      <c r="G26" s="352"/>
      <c r="H26" s="352"/>
      <c r="I26" s="352"/>
      <c r="J26" s="353"/>
    </row>
    <row r="27" spans="1:10" ht="20.25" customHeight="1">
      <c r="A27" s="316"/>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&amp;L521F232A&amp;C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2015-09-09T11:49:15Z</cp:lastPrinted>
  <dcterms:created xsi:type="dcterms:W3CDTF">2015-09-09T11:49:13Z</dcterms:created>
  <dcterms:modified xsi:type="dcterms:W3CDTF">2015-11-19T12:27:35Z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D44FFF7C</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