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<sst xmlns="http://schemas.openxmlformats.org/spreadsheetml/2006/main" count="316" uniqueCount="255">
  <si>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</si>
  <si>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</si>
  <si>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</si>
  <si>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</si>
  <si>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</si>
  <si>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</si>
  <si>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</si>
  <si>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</si>
  <si>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</si>
  <si>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</si>
  <si>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</si>
  <si>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</si>
  <si>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</si>
  <si>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</si>
  <si>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</si>
  <si>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</si>
  <si>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</si>
  <si>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</si>
  <si>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</si>
  <si>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</si>
  <si>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</si>
  <si>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</si>
  <si>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</si>
  <si>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</si>
  <si>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</si>
  <si>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</si>
  <si>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</si>
  <si>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</si>
  <si>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</si>
  <si>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</si>
  <si>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</si>
  <si>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</si>
  <si>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</si>
  <si>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</si>
  <si>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</si>
  <si>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</si>
  <si>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</si>
  <si>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</si>
  <si>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</si>
  <si>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</si>
  <si>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</si>
  <si>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</si>
  <si>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</si>
  <si>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</si>
  <si>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</si>
  <si>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</si>
  <si>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</si>
  <si>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</si>
  <si>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</si>
  <si>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</si>
  <si>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</si>
  <si>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</si>
  <si>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</si>
  <si>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</si>
  <si>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</si>
  <si>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</si>
  <si>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</si>
  <si>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</si>
  <si>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</si>
  <si>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</si>
  <si>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</si>
  <si>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</si>
  <si>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</si>
  <si>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</si>
  <si>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</si>
  <si>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</si>
  <si>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</si>
  <si>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</si>
  <si>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</si>
  <si>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</si>
  <si>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</si>
  <si>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</si>
  <si>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</si>
  <si>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</si>
  <si>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</si>
  <si>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</si>
  <si>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</si>
  <si>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</si>
  <si>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</si>
  <si>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</si>
  <si>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</si>
  <si>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</si>
  <si>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</si>
  <si>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</si>
  <si>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</si>
  <si>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</si>
  <si>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</si>
  <si>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</si>
  <si>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</si>
  <si>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</si>
  <si>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</si>
  <si>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</si>
  <si>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</si>
  <si>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</si>
  <si>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</si>
  <si>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</si>
  <si>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</si>
  <si>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</si>
  <si>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</si>
  <si>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</si>
  <si>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</si>
  <si>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</si>
  <si>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</si>
  <si>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</si>
  <si>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</si>
  <si>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</si>
  <si>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</si>
  <si>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</si>
  <si>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</si>
  <si>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</si>
  <si>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</si>
  <si>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</si>
  <si>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</si>
  <si>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</si>
  <si>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</si>
  <si>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</si>
  <si>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</si>
  <si>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</si>
  <si>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</si>
  <si>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</si>
  <si>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</si>
  <si>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</si>
  <si>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</si>
  <si>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</si>
  <si>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</si>
  <si>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</si>
  <si>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</si>
  <si>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</si>
  <si>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</si>
  <si>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</si>
  <si>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</si>
  <si>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</si>
  <si>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</si>
  <si>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</si>
  <si>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</si>
  <si>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</si>
  <si>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</si>
  <si>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</si>
  <si>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</si>
  <si>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</si>
  <si>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</si>
  <si>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</si>
  <si>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</si>
  <si>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</si>
  <si>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</si>
  <si>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</si>
  <si>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</si>
  <si>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</si>
  <si>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</si>
  <si>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</si>
  <si>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</si>
  <si>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</si>
  <si>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</si>
  <si>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</si>
  <si>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</si>
  <si>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</si>
  <si>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</si>
  <si>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</si>
  <si>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</si>
  <si>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</si>
  <si>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</si>
  <si>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</si>
  <si>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</si>
  <si>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</si>
  <si>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</si>
  <si>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</si>
  <si>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</si>
  <si>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</si>
  <si>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</si>
  <si>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</si>
  <si>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</si>
  <si>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</si>
  <si>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</si>
  <si>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</si>
  <si>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</si>
  <si>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</si>
  <si>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</si>
  <si>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</si>
  <si>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</si>
  <si>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</si>
  <si>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</si>
  <si>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</si>
  <si>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</si>
  <si>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</si>
  <si>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</si>
  <si>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</si>
  <si>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</si>
  <si>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</si>
  <si>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</si>
  <si>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</si>
  <si>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</si>
  <si>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</si>
  <si>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</si>
  <si>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</si>
  <si>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</si>
  <si>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</si>
  <si>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</si>
  <si>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</si>
  <si>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</si>
  <si>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</si>
  <si>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</si>
  <si>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</si>
  <si>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</si>
  <si>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</si>
  <si>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</si>
  <si>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</si>
  <si>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</si>
  <si>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</si>
  <si>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</si>
  <si>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</si>
  <si>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</si>
  <si>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</si>
  <si>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</si>
  <si>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</si>
  <si>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</si>
  <si>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</si>
  <si>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</si>
  <si>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</si>
  <si>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</si>
  <si>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</si>
  <si>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</si>
  <si>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</si>
  <si>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</si>
  <si>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</si>
  <si>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</si>
  <si>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</si>
  <si>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</si>
  <si>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</si>
  <si>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</si>
  <si>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</si>
  <si>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</si>
  <si>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</si>
  <si>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</si>
  <si>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</si>
  <si>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</si>
  <si>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</si>
  <si>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</si>
  <si>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</si>
  <si>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</si>
  <si>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</si>
  <si>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</si>
  <si>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</si>
  <si>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</si>
  <si>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</si>
  <si>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І.М.Юсип</t>
  </si>
  <si>
    <t>О.І. Єрошенко</t>
  </si>
  <si>
    <t>(03431) 2-13-71</t>
  </si>
  <si>
    <t>(03431) 2-21-91</t>
  </si>
  <si>
    <t>ihbox@gl.if.court.gov.ua</t>
  </si>
  <si>
    <t>29 грудня 2017 року</t>
  </si>
  <si>
    <t>2017 рік</t>
  </si>
  <si>
    <t>Галицький районний суд Івано-Франківської області</t>
  </si>
  <si>
    <t xml:space="preserve">Місцезнаходження: </t>
  </si>
  <si>
    <t>77100. Івано-Франківська область.м. Галич</t>
  </si>
  <si>
    <t>вул. Караїмська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</si>
</sst>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62</v>
      </c>
      <c r="F10" s="157">
        <v>61</v>
      </c>
      <c r="G10" s="157">
        <v>61</v>
      </c>
      <c r="H10" s="157">
        <v>2</v>
      </c>
      <c r="I10" s="157"/>
      <c r="J10" s="157">
        <v>2</v>
      </c>
      <c r="K10" s="157">
        <v>57</v>
      </c>
      <c r="L10" s="157"/>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9</v>
      </c>
      <c r="F15" s="157">
        <v>8</v>
      </c>
      <c r="G15" s="157">
        <v>9</v>
      </c>
      <c r="H15" s="157"/>
      <c r="I15" s="157">
        <v>3</v>
      </c>
      <c r="J15" s="157">
        <v>1</v>
      </c>
      <c r="K15" s="157">
        <v>5</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8</v>
      </c>
      <c r="F21" s="157">
        <v>7</v>
      </c>
      <c r="G21" s="157">
        <v>8</v>
      </c>
      <c r="H21" s="157"/>
      <c r="I21" s="157">
        <v>3</v>
      </c>
      <c r="J21" s="157">
        <v>1</v>
      </c>
      <c r="K21" s="157">
        <v>4</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71</v>
      </c>
      <c r="F23" s="157">
        <f>F10+F12+F15+F22</f>
        <v>69</v>
      </c>
      <c r="G23" s="157">
        <f>G10+G12+G15+G22</f>
        <v>70</v>
      </c>
      <c r="H23" s="157">
        <f>H10+H15</f>
        <v>2</v>
      </c>
      <c r="I23" s="157">
        <f>I10+I15</f>
        <v>3</v>
      </c>
      <c r="J23" s="157">
        <f>J10+J12+J15</f>
        <v>3</v>
      </c>
      <c r="K23" s="157">
        <f>K10+K12+K15</f>
        <v>62</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87</v>
      </c>
      <c r="G31" s="167">
        <v>58</v>
      </c>
      <c r="H31" s="167">
        <v>80</v>
      </c>
      <c r="I31" s="167">
        <v>74</v>
      </c>
      <c r="J31" s="167">
        <v>36</v>
      </c>
      <c r="K31" s="167">
        <v>2</v>
      </c>
      <c r="L31" s="167">
        <v>3</v>
      </c>
      <c r="M31" s="167"/>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&amp;L1FFD60BE&amp;CФорма № 2-А, Підрозділ: Галицький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7</v>
      </c>
      <c r="E9" s="163">
        <v>8</v>
      </c>
      <c r="F9" s="163">
        <v>7</v>
      </c>
      <c r="G9" s="163">
        <v>7</v>
      </c>
      <c r="H9" s="163"/>
      <c r="I9" s="163"/>
      <c r="J9" s="163">
        <v>1</v>
      </c>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7</v>
      </c>
      <c r="E10" s="163">
        <v>8</v>
      </c>
      <c r="F10" s="163">
        <v>7</v>
      </c>
      <c r="G10" s="163">
        <v>7</v>
      </c>
      <c r="H10" s="163"/>
      <c r="I10" s="163"/>
      <c r="J10" s="163">
        <v>1</v>
      </c>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8</v>
      </c>
      <c r="E12" s="163">
        <v>11</v>
      </c>
      <c r="F12" s="163">
        <v>9</v>
      </c>
      <c r="G12" s="163">
        <v>9</v>
      </c>
      <c r="H12" s="163"/>
      <c r="I12" s="163">
        <v>1</v>
      </c>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v>8</v>
      </c>
      <c r="E24" s="163">
        <v>11</v>
      </c>
      <c r="F24" s="163">
        <v>9</v>
      </c>
      <c r="G24" s="163">
        <v>9</v>
      </c>
      <c r="H24" s="163"/>
      <c r="I24" s="163">
        <v>1</v>
      </c>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v>
      </c>
      <c r="D25" s="163">
        <v>8</v>
      </c>
      <c r="E25" s="163">
        <v>11</v>
      </c>
      <c r="F25" s="163">
        <v>9</v>
      </c>
      <c r="G25" s="163">
        <v>9</v>
      </c>
      <c r="H25" s="163"/>
      <c r="I25" s="163">
        <v>1</v>
      </c>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3</v>
      </c>
      <c r="F30" s="163">
        <v>3</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3</v>
      </c>
      <c r="E34" s="163">
        <v>3</v>
      </c>
      <c r="F34" s="163">
        <v>3</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3</v>
      </c>
      <c r="E36" s="163">
        <v>3</v>
      </c>
      <c r="F36" s="163">
        <v>3</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3</v>
      </c>
      <c r="F43" s="163">
        <v>2</v>
      </c>
      <c r="G43" s="163">
        <v>2</v>
      </c>
      <c r="H43" s="163">
        <v>1</v>
      </c>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4</v>
      </c>
      <c r="E44" s="163">
        <v>3</v>
      </c>
      <c r="F44" s="163">
        <v>2</v>
      </c>
      <c r="G44" s="163">
        <v>2</v>
      </c>
      <c r="H44" s="163">
        <v>1</v>
      </c>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36</v>
      </c>
      <c r="E88" s="163">
        <v>55</v>
      </c>
      <c r="F88" s="163">
        <v>53</v>
      </c>
      <c r="G88" s="163">
        <v>18</v>
      </c>
      <c r="H88" s="163"/>
      <c r="I88" s="163">
        <v>1</v>
      </c>
      <c r="J88" s="163">
        <v>1</v>
      </c>
      <c r="K88" s="162">
        <v>3</v>
      </c>
      <c r="L88" s="163"/>
      <c r="M88" s="163">
        <v>56760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22</v>
      </c>
      <c r="D95" s="163">
        <v>36</v>
      </c>
      <c r="E95" s="163">
        <v>55</v>
      </c>
      <c r="F95" s="163">
        <v>53</v>
      </c>
      <c r="G95" s="163">
        <v>18</v>
      </c>
      <c r="H95" s="163"/>
      <c r="I95" s="163">
        <v>1</v>
      </c>
      <c r="J95" s="163">
        <v>1</v>
      </c>
      <c r="K95" s="162">
        <v>3</v>
      </c>
      <c r="L95" s="163"/>
      <c r="M95" s="163">
        <v>56760</v>
      </c>
      <c r="N95" s="164"/>
      <c r="O95" s="163"/>
      <c r="P95" s="60"/>
    </row>
    <row r="96" spans="1:16" s="4" customFormat="1" ht="18" customHeight="1">
      <c r="A96" s="46">
        <v>89</v>
      </c>
      <c r="B96" s="115" t="s">
        <v>69</v>
      </c>
      <c r="C96" s="164"/>
      <c r="D96" s="163">
        <v>1</v>
      </c>
      <c r="E96" s="163"/>
      <c r="F96" s="163"/>
      <c r="G96" s="163"/>
      <c r="H96" s="163"/>
      <c r="I96" s="163"/>
      <c r="J96" s="163"/>
      <c r="K96" s="162">
        <v>1</v>
      </c>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29</v>
      </c>
      <c r="D114" s="164">
        <f aca="true" t="shared" si="0" ref="D114:O114">SUM(D8,D9,D12,D29,D30,D43,D49,D52,D79,D88,D103,D109,D113)</f>
        <v>58</v>
      </c>
      <c r="E114" s="164">
        <f t="shared" si="0"/>
        <v>80</v>
      </c>
      <c r="F114" s="164">
        <f t="shared" si="0"/>
        <v>74</v>
      </c>
      <c r="G114" s="164">
        <f t="shared" si="0"/>
        <v>36</v>
      </c>
      <c r="H114" s="164">
        <f t="shared" si="0"/>
        <v>1</v>
      </c>
      <c r="I114" s="164">
        <f t="shared" si="0"/>
        <v>2</v>
      </c>
      <c r="J114" s="164">
        <f t="shared" si="0"/>
        <v>3</v>
      </c>
      <c r="K114" s="164">
        <f t="shared" si="0"/>
        <v>7</v>
      </c>
      <c r="L114" s="164">
        <f t="shared" si="0"/>
        <v>0</v>
      </c>
      <c r="M114" s="164">
        <f t="shared" si="0"/>
        <v>56760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&amp;L1FFD60BE&amp;CФорма № 2-А, Підрозділ: Галицький районний суд Івано-Франківської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&amp;L1FFD60BE&amp;CФорма № 2-А, Підрозділ: Галицький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22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&amp;L1FFD60BE&amp;CФорма № 2-А, Підрозділ: Галицький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&amp;L1FFD60BE&amp;C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2018-01-17T08:13:53Z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DBE4F481</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3.20.2.1877</vt:lpwstr>
  </property>
</Properties>
</file>