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<sst xmlns="http://schemas.openxmlformats.org/spreadsheetml/2006/main" count="187" uniqueCount="160">
  <si>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</si>
  <si>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</si>
  <si>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</si>
  <si>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</si>
  <si>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</si>
  <si>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</si>
  <si>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</si>
  <si>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</si>
  <si>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</si>
  <si>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</si>
  <si>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</si>
  <si>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</si>
  <si>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</si>
  <si>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</si>
  <si>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</si>
  <si>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</si>
  <si>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</si>
  <si>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</si>
  <si>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</si>
  <si>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</si>
  <si>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</si>
  <si>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</si>
  <si>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</si>
  <si>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</si>
  <si>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</si>
  <si>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</si>
  <si>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</si>
  <si>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</si>
  <si>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</si>
  <si>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</si>
  <si>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</si>
  <si>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</si>
  <si>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</si>
  <si>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</si>
  <si>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</si>
  <si>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</si>
  <si>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</si>
  <si>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</si>
  <si>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</si>
  <si>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</si>
  <si>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</si>
  <si>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</si>
  <si>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</si>
  <si>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</si>
  <si>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</si>
  <si>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</si>
  <si>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</si>
  <si>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</si>
  <si>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</si>
  <si>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</si>
  <si>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</si>
  <si>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</si>
  <si>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</si>
  <si>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</si>
  <si>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</si>
  <si>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</si>
  <si>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</si>
  <si>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</si>
  <si>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</si>
  <si>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</si>
  <si>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</si>
  <si>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</si>
  <si>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</si>
  <si>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</si>
  <si>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</si>
  <si>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</si>
  <si>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</si>
  <si>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</si>
  <si>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</si>
  <si>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</si>
  <si>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</si>
  <si>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</si>
  <si>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</si>
  <si>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</si>
  <si>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</si>
  <si>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</si>
  <si>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</si>
  <si>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</si>
  <si>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</si>
  <si>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</si>
  <si>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</si>
  <si>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</si>
  <si>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</si>
  <si>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</si>
  <si>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</si>
  <si>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</si>
  <si>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</si>
  <si>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</si>
  <si>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</si>
  <si>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</si>
  <si>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</si>
  <si>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</si>
  <si>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</si>
  <si>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</si>
  <si>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</si>
  <si>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</si>
  <si>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</si>
  <si>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</si>
  <si>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</si>
  <si>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</si>
  <si>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</si>
  <si>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</si>
  <si>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</si>
  <si>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</si>
  <si>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</si>
  <si>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</si>
  <si>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</si>
  <si>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</si>
  <si>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</si>
  <si>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</si>
  <si>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</si>
  <si>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</si>
  <si>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</si>
  <si>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</si>
  <si>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</si>
  <si>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</si>
  <si>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</si>
  <si>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</si>
  <si>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</si>
  <si>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</si>
  <si>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</si>
  <si>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</si>
  <si>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</si>
  <si>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</si>
  <si>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</si>
  <si>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</si>
  <si>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</si>
  <si>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</si>
  <si>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</si>
  <si>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</si>
  <si>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</si>
  <si>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</si>
  <si>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</si>
  <si>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</si>
  <si>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</si>
  <si>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</si>
  <si>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</si>
  <si>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</si>
  <si>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</si>
  <si>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</si>
  <si>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</si>
  <si>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</si>
  <si>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</si>
  <si>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</si>
  <si>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</si>
  <si>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</si>
  <si>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</si>
  <si>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</si>
  <si>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</si>
  <si>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</si>
  <si>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</si>
  <si>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</si>
  <si>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</si>
  <si>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</si>
  <si>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Т.В. ГАПОЛЯК</t>
  </si>
  <si>
    <t>Г.Я. ЯЦЕНОВИЧ</t>
  </si>
  <si>
    <t>(03431) 2-13-71</t>
  </si>
  <si>
    <t>(03431) 2-21-91</t>
  </si>
  <si>
    <t>inbox@gl.if.court.gov.ua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</si>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</sst>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&amp;LF46AA8C7&amp;C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817</v>
      </c>
      <c r="D6" s="88">
        <f>SUM(D7,D10,D13,D14,D15,D21,D24,D25,D18,D19,D20)</f>
        <v>675475.21</v>
      </c>
      <c r="E6" s="88">
        <f>SUM(E7,E10,E13,E14,E15,E21,E24,E25,E18,E19,E20)</f>
        <v>724</v>
      </c>
      <c r="F6" s="88">
        <f>SUM(F7,F10,F13,F14,F15,F21,F24,F25,F18,F19,F20)</f>
        <v>599684.6499999999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5</v>
      </c>
      <c r="J6" s="88">
        <f>SUM(J7,J10,J13,J14,J15,J21,J24,J25,J18,J19,J20)</f>
        <v>4962</v>
      </c>
      <c r="K6" s="88">
        <f>SUM(K7,K10,K13,K14,K15,K21,K24,K25,K18,K19,K20)</f>
        <v>93</v>
      </c>
      <c r="L6" s="88">
        <f>SUM(L7,L10,L13,L14,L15,L21,L24,L25,L18,L19,L20)</f>
        <v>77300.15999999999</v>
      </c>
    </row>
    <row r="7" spans="1:12" ht="12.75" customHeight="1">
      <c r="A7" s="86">
        <v>2</v>
      </c>
      <c r="B7" s="89" t="s">
        <v>68</v>
      </c>
      <c r="C7" s="90">
        <v>177</v>
      </c>
      <c r="D7" s="90">
        <v>325282.06</v>
      </c>
      <c r="E7" s="90">
        <v>143</v>
      </c>
      <c r="F7" s="90">
        <v>291892.77</v>
      </c>
      <c r="G7" s="90"/>
      <c r="H7" s="90"/>
      <c r="I7" s="90">
        <v>3</v>
      </c>
      <c r="J7" s="90">
        <v>2977.2</v>
      </c>
      <c r="K7" s="90">
        <v>34</v>
      </c>
      <c r="L7" s="90">
        <v>34626.96</v>
      </c>
    </row>
    <row r="8" spans="1:12" ht="12.75">
      <c r="A8" s="86">
        <v>3</v>
      </c>
      <c r="B8" s="91" t="s">
        <v>69</v>
      </c>
      <c r="C8" s="90">
        <v>59</v>
      </c>
      <c r="D8" s="90">
        <v>160948.44</v>
      </c>
      <c r="E8" s="90">
        <v>59</v>
      </c>
      <c r="F8" s="90">
        <v>160948.44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118</v>
      </c>
      <c r="D9" s="90">
        <v>164333.62</v>
      </c>
      <c r="E9" s="90">
        <v>84</v>
      </c>
      <c r="F9" s="90">
        <v>130944.33</v>
      </c>
      <c r="G9" s="90"/>
      <c r="H9" s="90"/>
      <c r="I9" s="90">
        <v>3</v>
      </c>
      <c r="J9" s="90">
        <v>2977.2</v>
      </c>
      <c r="K9" s="90">
        <v>34</v>
      </c>
      <c r="L9" s="90">
        <v>34626.96</v>
      </c>
    </row>
    <row r="10" spans="1:12" ht="12.75">
      <c r="A10" s="86">
        <v>5</v>
      </c>
      <c r="B10" s="89" t="s">
        <v>71</v>
      </c>
      <c r="C10" s="90">
        <v>106</v>
      </c>
      <c r="D10" s="90">
        <v>105194.4</v>
      </c>
      <c r="E10" s="90">
        <v>70</v>
      </c>
      <c r="F10" s="90">
        <v>69267.2</v>
      </c>
      <c r="G10" s="90"/>
      <c r="H10" s="90"/>
      <c r="I10" s="90">
        <v>2</v>
      </c>
      <c r="J10" s="90">
        <v>1984.8</v>
      </c>
      <c r="K10" s="90">
        <v>36</v>
      </c>
      <c r="L10" s="90">
        <v>35726.4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106</v>
      </c>
      <c r="D12" s="90">
        <v>105194.4</v>
      </c>
      <c r="E12" s="90">
        <v>70</v>
      </c>
      <c r="F12" s="90">
        <v>69267.2</v>
      </c>
      <c r="G12" s="90"/>
      <c r="H12" s="90"/>
      <c r="I12" s="90">
        <v>2</v>
      </c>
      <c r="J12" s="90">
        <v>1984.8</v>
      </c>
      <c r="K12" s="90">
        <v>36</v>
      </c>
      <c r="L12" s="90">
        <v>35726.4</v>
      </c>
    </row>
    <row r="13" spans="1:12" ht="12.75">
      <c r="A13" s="86">
        <v>8</v>
      </c>
      <c r="B13" s="89" t="s">
        <v>18</v>
      </c>
      <c r="C13" s="90">
        <v>123</v>
      </c>
      <c r="D13" s="90">
        <v>122065.2</v>
      </c>
      <c r="E13" s="90">
        <v>122</v>
      </c>
      <c r="F13" s="90">
        <v>120795.52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86</v>
      </c>
      <c r="D15" s="90">
        <v>44906.1</v>
      </c>
      <c r="E15" s="90">
        <v>84</v>
      </c>
      <c r="F15" s="90">
        <v>44663.6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3721.5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83</v>
      </c>
      <c r="D17" s="90">
        <v>41184.6</v>
      </c>
      <c r="E17" s="90">
        <v>81</v>
      </c>
      <c r="F17" s="90">
        <v>40942.1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304</v>
      </c>
      <c r="D18" s="90">
        <v>75422.4</v>
      </c>
      <c r="E18" s="90">
        <v>284</v>
      </c>
      <c r="F18" s="90">
        <v>70460.3999999998</v>
      </c>
      <c r="G18" s="90"/>
      <c r="H18" s="90"/>
      <c r="I18" s="90"/>
      <c r="J18" s="90"/>
      <c r="K18" s="90">
        <v>20</v>
      </c>
      <c r="L18" s="90">
        <v>4962</v>
      </c>
    </row>
    <row r="19" spans="1:12" ht="12.75">
      <c r="A19" s="86">
        <v>14</v>
      </c>
      <c r="B19" s="92" t="s">
        <v>94</v>
      </c>
      <c r="C19" s="90">
        <v>21</v>
      </c>
      <c r="D19" s="90">
        <v>2605.05</v>
      </c>
      <c r="E19" s="90">
        <v>21</v>
      </c>
      <c r="F19" s="90">
        <v>2605.16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3969.6</v>
      </c>
      <c r="E39" s="88">
        <f>SUM(E40,E47,E48,E49)</f>
        <v>4</v>
      </c>
      <c r="F39" s="88">
        <f>SUM(F40,F47,F48,F49)</f>
        <v>1984.8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3969.6</v>
      </c>
      <c r="E40" s="90">
        <f>SUM(E41,E44)</f>
        <v>4</v>
      </c>
      <c r="F40" s="90">
        <f>SUM(F41,F44)</f>
        <v>1984.8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3969.6</v>
      </c>
      <c r="E44" s="90">
        <v>4</v>
      </c>
      <c r="F44" s="90">
        <v>1984.8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3969.6</v>
      </c>
      <c r="E46" s="90">
        <v>4</v>
      </c>
      <c r="F46" s="90">
        <v>1984.8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430</v>
      </c>
      <c r="D55" s="88">
        <v>213366.000000001</v>
      </c>
      <c r="E55" s="88">
        <v>195</v>
      </c>
      <c r="F55" s="88">
        <v>96758.7999999997</v>
      </c>
      <c r="G55" s="88"/>
      <c r="H55" s="88"/>
      <c r="I55" s="88">
        <v>430</v>
      </c>
      <c r="J55" s="88">
        <v>213366.000000001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1251</v>
      </c>
      <c r="D56" s="88">
        <f>SUM(D6,D28,D39,D50,D55)</f>
        <v>892810.810000001</v>
      </c>
      <c r="E56" s="88">
        <f>SUM(E6,E28,E39,E50,E55)</f>
        <v>923</v>
      </c>
      <c r="F56" s="88">
        <f>SUM(F6,F28,F39,F50,F55)</f>
        <v>698428.2499999997</v>
      </c>
      <c r="G56" s="88">
        <f>SUM(G6,G28,G39,G50,G55)</f>
        <v>0</v>
      </c>
      <c r="H56" s="88">
        <f>SUM(H6,H28,H39,H50,H55)</f>
        <v>0</v>
      </c>
      <c r="I56" s="88">
        <f>SUM(I6,I28,I39,I50,I55)</f>
        <v>435</v>
      </c>
      <c r="J56" s="88">
        <f>SUM(J6,J28,J39,J50,J55)</f>
        <v>218328.000000001</v>
      </c>
      <c r="K56" s="88">
        <f>SUM(K6,K28,K39,K50,K55)</f>
        <v>93</v>
      </c>
      <c r="L56" s="88">
        <f>SUM(L6,L28,L39,L50,L55)</f>
        <v>77300.15999999999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&amp;LF46AA8C7&amp;CФорма № 10, Підрозділ: Галицький районний суд Івано-Франківської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93</v>
      </c>
      <c r="G5" s="97">
        <f>SUM(G6:G30)</f>
        <v>77300.16000000009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12</v>
      </c>
      <c r="G6" s="99">
        <v>4465.8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72</v>
      </c>
      <c r="G8" s="99">
        <v>64009.8000000001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5</v>
      </c>
      <c r="G14" s="99">
        <v>5847.36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>
        <v>1</v>
      </c>
      <c r="G22" s="99">
        <v>992.4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&amp;LF46AA8C7&amp;CФорма № 10, Підрозділ: Галицький районний суд Івано-Франківської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2023-01-11T12:45:11Z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F46AA8C7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