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<sst xmlns="http://schemas.openxmlformats.org/spreadsheetml/2006/main" count="295" uniqueCount="222">
  <si>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</si>
  <si>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</si>
  <si>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</si>
  <si>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</si>
  <si>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</si>
  <si>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</si>
  <si>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</si>
  <si>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</si>
  <si>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</si>
  <si>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</si>
  <si>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</si>
  <si>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</si>
  <si>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</si>
  <si>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</si>
  <si>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</si>
  <si>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</si>
  <si>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</si>
  <si>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</si>
  <si>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</si>
  <si>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</si>
  <si>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</si>
  <si>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</si>
  <si>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</si>
  <si>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</si>
  <si>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</si>
  <si>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</si>
  <si>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</si>
  <si>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</si>
  <si>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</si>
  <si>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</si>
  <si>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</si>
  <si>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</si>
  <si>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</si>
  <si>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</si>
  <si>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</si>
  <si>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</si>
  <si>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</si>
  <si>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</si>
  <si>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</si>
  <si>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</si>
  <si>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</si>
  <si>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</si>
  <si>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</si>
  <si>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</si>
  <si>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</si>
  <si>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</si>
  <si>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</si>
  <si>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</si>
  <si>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</si>
  <si>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</si>
  <si>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</si>
  <si>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</si>
  <si>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</si>
  <si>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</si>
  <si>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</si>
  <si>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</si>
  <si>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</si>
  <si>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</si>
  <si>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</si>
  <si>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</si>
  <si>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</si>
  <si>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</si>
  <si>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</si>
  <si>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</si>
  <si>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</si>
  <si>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</si>
  <si>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</si>
  <si>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</si>
  <si>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</si>
  <si>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</si>
  <si>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</si>
  <si>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</si>
  <si>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</si>
  <si>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</si>
  <si>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</si>
  <si>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</si>
  <si>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</si>
  <si>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</si>
  <si>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</si>
  <si>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</si>
  <si>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</si>
  <si>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</si>
  <si>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</si>
  <si>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</si>
  <si>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</si>
  <si>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</si>
  <si>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</si>
  <si>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</si>
  <si>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</si>
  <si>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</si>
  <si>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</si>
  <si>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</si>
  <si>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</si>
  <si>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</si>
  <si>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</si>
  <si>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</si>
  <si>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</si>
  <si>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</si>
  <si>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</si>
  <si>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</si>
  <si>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</si>
  <si>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</si>
  <si>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</si>
  <si>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</si>
  <si>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</si>
  <si>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</si>
  <si>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</si>
  <si>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</si>
  <si>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</si>
  <si>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</si>
  <si>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</si>
  <si>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</si>
  <si>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</si>
  <si>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</si>
  <si>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</si>
  <si>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</si>
  <si>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</si>
  <si>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</si>
  <si>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</si>
  <si>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</si>
  <si>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</si>
  <si>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</si>
  <si>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</si>
  <si>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</si>
  <si>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</si>
  <si>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</si>
  <si>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</si>
  <si>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</si>
  <si>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</si>
  <si>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</si>
  <si>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</si>
  <si>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</si>
  <si>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</si>
  <si>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</si>
  <si>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</si>
  <si>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</si>
  <si>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</si>
  <si>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</si>
  <si>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</si>
  <si>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</si>
  <si>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</si>
  <si>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</si>
  <si>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</si>
  <si>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</si>
  <si>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</si>
  <si>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</si>
  <si>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</si>
  <si>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</si>
  <si>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</si>
  <si>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</si>
  <si>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</si>
  <si>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</si>
  <si>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</si>
  <si>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</si>
  <si>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</si>
  <si>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</si>
  <si>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</si>
  <si>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</si>
  <si>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</si>
  <si>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</si>
  <si>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</si>
  <si>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</si>
  <si>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</si>
  <si>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</si>
  <si>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</si>
  <si>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</si>
  <si>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</si>
  <si>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</si>
  <si>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</si>
  <si>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</si>
  <si>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</si>
  <si>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</si>
  <si>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</si>
  <si>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</si>
  <si>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</si>
  <si>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</si>
  <si>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</si>
  <si>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</si>
  <si>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</si>
  <si>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</si>
  <si>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</si>
  <si>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</si>
  <si>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</si>
  <si>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</si>
  <si>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</si>
  <si>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</si>
  <si>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</si>
  <si>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</si>
  <si>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</si>
  <si>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</si>
  <si>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</si>
  <si>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</si>
  <si>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</si>
  <si>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</si>
  <si>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</si>
  <si>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</si>
  <si>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</si>
  <si>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</si>
  <si>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</si>
  <si>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</si>
  <si>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</si>
  <si>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</si>
  <si>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</si>
  <si>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</si>
  <si>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</si>
  <si>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</si>
  <si>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</si>
  <si>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</si>
  <si>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</si>
  <si>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</si>
  <si>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</si>
  <si>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</si>
  <si>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Галицький районний суд Івано-Франківської області</t>
  </si>
  <si>
    <t>77101.м. Галич.вул. Караїмська 10</t>
  </si>
  <si>
    <t>Доручення судів України / іноземних судів</t>
  </si>
  <si>
    <t xml:space="preserve">Розглянуто справ судом присяжних </t>
  </si>
  <si>
    <t>Т.В. ГАПОЛЯК</t>
  </si>
  <si>
    <t>І.Б. ЯБЛОНЬ</t>
  </si>
  <si>
    <t>(03431) 2-13-71</t>
  </si>
  <si>
    <t>(03431) 2-21-91</t>
  </si>
  <si>
    <t>inbox@gl.if.court.gov.ua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</si>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</sst>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0" borderId="16" applyNumberFormat="0" applyFill="0" applyAlignment="0" applyProtection="0"/>
    <xf numFmtId="0" fontId="75" fillId="41" borderId="0" applyNumberFormat="0" applyBorder="0" applyAlignment="0" applyProtection="0"/>
    <xf numFmtId="0" fontId="0" fillId="42" borderId="17" applyNumberFormat="0" applyFont="0" applyAlignment="0" applyProtection="0"/>
    <xf numFmtId="0" fontId="76" fillId="40" borderId="18" applyNumberFormat="0" applyAlignment="0" applyProtection="0"/>
    <xf numFmtId="0" fontId="77" fillId="43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Hyperlink" xfId="83"/>
    <cellStyle name="Currency" xfId="84"/>
    <cellStyle name="Currency [0]" xfId="85"/>
    <cellStyle name="Добре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Обчислення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ідсумок" xfId="100"/>
    <cellStyle name="Поганий" xfId="101"/>
    <cellStyle name="Примітка" xfId="102"/>
    <cellStyle name="Результат" xfId="103"/>
    <cellStyle name="Середній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&amp;L37DF337C&amp;C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215</v>
      </c>
      <c r="F6" s="103">
        <v>102</v>
      </c>
      <c r="G6" s="103">
        <v>3</v>
      </c>
      <c r="H6" s="103">
        <v>129</v>
      </c>
      <c r="I6" s="121" t="s">
        <v>210</v>
      </c>
      <c r="J6" s="103">
        <v>86</v>
      </c>
      <c r="K6" s="84">
        <v>32</v>
      </c>
      <c r="L6" s="91">
        <f>E6-F6</f>
        <v>113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341</v>
      </c>
      <c r="F7" s="103">
        <v>340</v>
      </c>
      <c r="G7" s="103">
        <v>1</v>
      </c>
      <c r="H7" s="103">
        <v>340</v>
      </c>
      <c r="I7" s="103">
        <v>310</v>
      </c>
      <c r="J7" s="103">
        <v>1</v>
      </c>
      <c r="K7" s="84"/>
      <c r="L7" s="91">
        <f>E7-F7</f>
        <v>1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/>
      <c r="G8" s="103"/>
      <c r="H8" s="103">
        <v>1</v>
      </c>
      <c r="I8" s="103">
        <v>1</v>
      </c>
      <c r="J8" s="103"/>
      <c r="K8" s="84"/>
      <c r="L8" s="91">
        <f>E8-F8</f>
        <v>1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35</v>
      </c>
      <c r="F9" s="103">
        <v>34</v>
      </c>
      <c r="G9" s="103"/>
      <c r="H9" s="85">
        <v>32</v>
      </c>
      <c r="I9" s="103">
        <v>28</v>
      </c>
      <c r="J9" s="103">
        <v>3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10</v>
      </c>
      <c r="F12" s="103">
        <v>10</v>
      </c>
      <c r="G12" s="103"/>
      <c r="H12" s="103">
        <v>10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602</v>
      </c>
      <c r="F16" s="84">
        <f>SUM(F6:F15)</f>
        <v>486</v>
      </c>
      <c r="G16" s="84">
        <f>SUM(G6:G15)</f>
        <v>4</v>
      </c>
      <c r="H16" s="84">
        <f>SUM(H6:H15)</f>
        <v>512</v>
      </c>
      <c r="I16" s="84">
        <f>SUM(I6:I15)</f>
        <v>346</v>
      </c>
      <c r="J16" s="84">
        <f>SUM(J6:J15)</f>
        <v>90</v>
      </c>
      <c r="K16" s="84">
        <f>SUM(K6:K15)</f>
        <v>32</v>
      </c>
      <c r="L16" s="91">
        <f>E16-F16</f>
        <v>116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</v>
      </c>
      <c r="F17" s="84">
        <v>7</v>
      </c>
      <c r="G17" s="84"/>
      <c r="H17" s="84">
        <v>8</v>
      </c>
      <c r="I17" s="84">
        <v>3</v>
      </c>
      <c r="J17" s="84"/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</v>
      </c>
      <c r="F18" s="84">
        <v>3</v>
      </c>
      <c r="G18" s="84"/>
      <c r="H18" s="84">
        <v>5</v>
      </c>
      <c r="I18" s="84">
        <v>4</v>
      </c>
      <c r="J18" s="84"/>
      <c r="K18" s="84"/>
      <c r="L18" s="91">
        <f>E18-F18</f>
        <v>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10</v>
      </c>
      <c r="F25" s="94">
        <v>8</v>
      </c>
      <c r="G25" s="94"/>
      <c r="H25" s="94">
        <v>10</v>
      </c>
      <c r="I25" s="94">
        <v>4</v>
      </c>
      <c r="J25" s="94"/>
      <c r="K25" s="94"/>
      <c r="L25" s="91">
        <f>E25-F25</f>
        <v>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380</v>
      </c>
      <c r="F26" s="84">
        <v>345</v>
      </c>
      <c r="G26" s="84"/>
      <c r="H26" s="84">
        <v>376</v>
      </c>
      <c r="I26" s="84">
        <v>286</v>
      </c>
      <c r="J26" s="84">
        <v>4</v>
      </c>
      <c r="K26" s="84"/>
      <c r="L26" s="91">
        <f>E26-F26</f>
        <v>35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7</v>
      </c>
      <c r="F27" s="111">
        <v>7</v>
      </c>
      <c r="G27" s="111"/>
      <c r="H27" s="111">
        <v>7</v>
      </c>
      <c r="I27" s="111">
        <v>4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435</v>
      </c>
      <c r="F28" s="84">
        <v>416</v>
      </c>
      <c r="G28" s="84"/>
      <c r="H28" s="84">
        <v>415</v>
      </c>
      <c r="I28" s="84">
        <v>378</v>
      </c>
      <c r="J28" s="84">
        <v>20</v>
      </c>
      <c r="K28" s="84"/>
      <c r="L28" s="91">
        <f>E28-F28</f>
        <v>19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514</v>
      </c>
      <c r="F29" s="84">
        <v>386</v>
      </c>
      <c r="G29" s="84">
        <v>7</v>
      </c>
      <c r="H29" s="84">
        <v>405</v>
      </c>
      <c r="I29" s="84">
        <v>321</v>
      </c>
      <c r="J29" s="84">
        <v>109</v>
      </c>
      <c r="K29" s="84">
        <v>9</v>
      </c>
      <c r="L29" s="91">
        <f>E29-F29</f>
        <v>128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79</v>
      </c>
      <c r="F30" s="84">
        <v>78</v>
      </c>
      <c r="G30" s="84"/>
      <c r="H30" s="84">
        <v>79</v>
      </c>
      <c r="I30" s="84">
        <v>67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77</v>
      </c>
      <c r="F31" s="84">
        <v>67</v>
      </c>
      <c r="G31" s="84"/>
      <c r="H31" s="84">
        <v>58</v>
      </c>
      <c r="I31" s="84">
        <v>50</v>
      </c>
      <c r="J31" s="84">
        <v>19</v>
      </c>
      <c r="K31" s="84"/>
      <c r="L31" s="91">
        <f>E31-F31</f>
        <v>10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11</v>
      </c>
      <c r="F32" s="84">
        <v>9</v>
      </c>
      <c r="G32" s="84"/>
      <c r="H32" s="84">
        <v>10</v>
      </c>
      <c r="I32" s="84">
        <v>7</v>
      </c>
      <c r="J32" s="84">
        <v>1</v>
      </c>
      <c r="K32" s="84"/>
      <c r="L32" s="91">
        <f>E32-F32</f>
        <v>2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6</v>
      </c>
      <c r="F36" s="84">
        <v>6</v>
      </c>
      <c r="G36" s="84"/>
      <c r="H36" s="84">
        <v>4</v>
      </c>
      <c r="I36" s="84">
        <v>2</v>
      </c>
      <c r="J36" s="84">
        <v>2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22</v>
      </c>
      <c r="F37" s="84">
        <v>18</v>
      </c>
      <c r="G37" s="84"/>
      <c r="H37" s="84">
        <v>20</v>
      </c>
      <c r="I37" s="84">
        <v>9</v>
      </c>
      <c r="J37" s="84">
        <v>2</v>
      </c>
      <c r="K37" s="84"/>
      <c r="L37" s="91">
        <f>E37-F37</f>
        <v>4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1089</v>
      </c>
      <c r="F40" s="94">
        <v>907</v>
      </c>
      <c r="G40" s="94">
        <v>7</v>
      </c>
      <c r="H40" s="94">
        <v>932</v>
      </c>
      <c r="I40" s="94">
        <v>680</v>
      </c>
      <c r="J40" s="94">
        <v>157</v>
      </c>
      <c r="K40" s="94">
        <v>9</v>
      </c>
      <c r="L40" s="91">
        <f>E40-F40</f>
        <v>182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641</v>
      </c>
      <c r="F41" s="84">
        <v>571</v>
      </c>
      <c r="G41" s="84"/>
      <c r="H41" s="84">
        <v>595</v>
      </c>
      <c r="I41" s="121" t="s">
        <v>210</v>
      </c>
      <c r="J41" s="84">
        <v>46</v>
      </c>
      <c r="K41" s="84"/>
      <c r="L41" s="91">
        <f>E41-F41</f>
        <v>70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6</v>
      </c>
      <c r="F42" s="84">
        <v>3</v>
      </c>
      <c r="G42" s="84"/>
      <c r="H42" s="84">
        <v>6</v>
      </c>
      <c r="I42" s="121" t="s">
        <v>210</v>
      </c>
      <c r="J42" s="84"/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7</v>
      </c>
      <c r="F43" s="84">
        <v>7</v>
      </c>
      <c r="G43" s="84"/>
      <c r="H43" s="84">
        <v>7</v>
      </c>
      <c r="I43" s="84">
        <v>7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10</v>
      </c>
      <c r="F44" s="84">
        <v>10</v>
      </c>
      <c r="G44" s="84"/>
      <c r="H44" s="84">
        <v>10</v>
      </c>
      <c r="I44" s="84">
        <v>10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658</v>
      </c>
      <c r="F45" s="84">
        <f aca="true" t="shared" si="0" ref="F45:K45">F41+F43+F44</f>
        <v>588</v>
      </c>
      <c r="G45" s="84">
        <f t="shared" si="0"/>
        <v>0</v>
      </c>
      <c r="H45" s="84">
        <f t="shared" si="0"/>
        <v>612</v>
      </c>
      <c r="I45" s="84">
        <f>I43+I44</f>
        <v>17</v>
      </c>
      <c r="J45" s="84">
        <f t="shared" si="0"/>
        <v>46</v>
      </c>
      <c r="K45" s="84">
        <f t="shared" si="0"/>
        <v>0</v>
      </c>
      <c r="L45" s="91">
        <f>E45-F45</f>
        <v>70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2359</v>
      </c>
      <c r="F46" s="84">
        <f t="shared" si="1"/>
        <v>1989</v>
      </c>
      <c r="G46" s="84">
        <f t="shared" si="1"/>
        <v>11</v>
      </c>
      <c r="H46" s="84">
        <f t="shared" si="1"/>
        <v>2066</v>
      </c>
      <c r="I46" s="84">
        <f t="shared" si="1"/>
        <v>1047</v>
      </c>
      <c r="J46" s="84">
        <f t="shared" si="1"/>
        <v>293</v>
      </c>
      <c r="K46" s="84">
        <f t="shared" si="1"/>
        <v>41</v>
      </c>
      <c r="L46" s="91">
        <f>E46-F46</f>
        <v>370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&amp;L37DF337C&amp;C&amp;R2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5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8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25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5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6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112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35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640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9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7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52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1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5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&amp;L37DF337C&amp;C&amp;R3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129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96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1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3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291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8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2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110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197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166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624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465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6846113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3063655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13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6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16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23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5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1832</v>
      </c>
      <c r="F58" s="109">
        <f>F59+F62+F63+F64</f>
        <v>159</v>
      </c>
      <c r="G58" s="109">
        <f>G59+G62+G63+G64</f>
        <v>36</v>
      </c>
      <c r="H58" s="109">
        <f>H59+H62+H63+H64</f>
        <v>16</v>
      </c>
      <c r="I58" s="109">
        <f>I59+I62+I63+I64</f>
        <v>23</v>
      </c>
    </row>
    <row r="59" spans="1:9" ht="13.5" customHeight="1">
      <c r="A59" s="225" t="s">
        <v>103</v>
      </c>
      <c r="B59" s="225"/>
      <c r="C59" s="225"/>
      <c r="D59" s="225"/>
      <c r="E59" s="94">
        <v>449</v>
      </c>
      <c r="F59" s="94">
        <v>20</v>
      </c>
      <c r="G59" s="94">
        <v>19</v>
      </c>
      <c r="H59" s="94">
        <v>12</v>
      </c>
      <c r="I59" s="94">
        <v>12</v>
      </c>
    </row>
    <row r="60" spans="1:9" ht="13.5" customHeight="1">
      <c r="A60" s="328" t="s">
        <v>203</v>
      </c>
      <c r="B60" s="329"/>
      <c r="C60" s="329"/>
      <c r="D60" s="330"/>
      <c r="E60" s="86">
        <v>66</v>
      </c>
      <c r="F60" s="86">
        <v>20</v>
      </c>
      <c r="G60" s="86">
        <v>19</v>
      </c>
      <c r="H60" s="86">
        <v>12</v>
      </c>
      <c r="I60" s="86">
        <v>12</v>
      </c>
    </row>
    <row r="61" spans="1:9" ht="13.5" customHeight="1">
      <c r="A61" s="328" t="s">
        <v>204</v>
      </c>
      <c r="B61" s="329"/>
      <c r="C61" s="329"/>
      <c r="D61" s="330"/>
      <c r="E61" s="86">
        <v>340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6</v>
      </c>
      <c r="F62" s="84">
        <v>2</v>
      </c>
      <c r="G62" s="84"/>
      <c r="H62" s="84">
        <v>1</v>
      </c>
      <c r="I62" s="84">
        <v>1</v>
      </c>
    </row>
    <row r="63" spans="1:9" ht="13.5" customHeight="1">
      <c r="A63" s="331" t="s">
        <v>104</v>
      </c>
      <c r="B63" s="331"/>
      <c r="C63" s="331"/>
      <c r="D63" s="331"/>
      <c r="E63" s="84">
        <v>784</v>
      </c>
      <c r="F63" s="84">
        <v>119</v>
      </c>
      <c r="G63" s="84">
        <v>16</v>
      </c>
      <c r="H63" s="84">
        <v>3</v>
      </c>
      <c r="I63" s="84">
        <v>10</v>
      </c>
    </row>
    <row r="64" spans="1:9" ht="13.5" customHeight="1">
      <c r="A64" s="225" t="s">
        <v>108</v>
      </c>
      <c r="B64" s="225"/>
      <c r="C64" s="225"/>
      <c r="D64" s="225"/>
      <c r="E64" s="84">
        <v>593</v>
      </c>
      <c r="F64" s="84">
        <v>18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646</v>
      </c>
      <c r="G68" s="115">
        <v>1478095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173</v>
      </c>
      <c r="G69" s="117">
        <v>355778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473</v>
      </c>
      <c r="G70" s="117">
        <v>1122317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252</v>
      </c>
      <c r="G71" s="115">
        <v>149820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&amp;L37DF337C&amp;C&amp;R4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13.993174061433447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35.55555555555556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5.732484076433121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103.87129210658622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413.2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471.8</v>
      </c>
    </row>
    <row r="11" spans="1:4" ht="16.5" customHeight="1">
      <c r="A11" s="215" t="s">
        <v>62</v>
      </c>
      <c r="B11" s="217"/>
      <c r="C11" s="10">
        <v>9</v>
      </c>
      <c r="D11" s="84">
        <v>63</v>
      </c>
    </row>
    <row r="12" spans="1:4" ht="16.5" customHeight="1">
      <c r="A12" s="331" t="s">
        <v>103</v>
      </c>
      <c r="B12" s="331"/>
      <c r="C12" s="10">
        <v>10</v>
      </c>
      <c r="D12" s="84">
        <v>85</v>
      </c>
    </row>
    <row r="13" spans="1:4" ht="16.5" customHeight="1">
      <c r="A13" s="328" t="s">
        <v>203</v>
      </c>
      <c r="B13" s="330"/>
      <c r="C13" s="10">
        <v>11</v>
      </c>
      <c r="D13" s="94">
        <v>329</v>
      </c>
    </row>
    <row r="14" spans="1:4" ht="16.5" customHeight="1">
      <c r="A14" s="328" t="s">
        <v>204</v>
      </c>
      <c r="B14" s="330"/>
      <c r="C14" s="10">
        <v>12</v>
      </c>
      <c r="D14" s="94">
        <v>2</v>
      </c>
    </row>
    <row r="15" spans="1:4" ht="16.5" customHeight="1">
      <c r="A15" s="331" t="s">
        <v>30</v>
      </c>
      <c r="B15" s="331"/>
      <c r="C15" s="10">
        <v>13</v>
      </c>
      <c r="D15" s="84">
        <v>292</v>
      </c>
    </row>
    <row r="16" spans="1:4" ht="16.5" customHeight="1">
      <c r="A16" s="331" t="s">
        <v>104</v>
      </c>
      <c r="B16" s="331"/>
      <c r="C16" s="10">
        <v>14</v>
      </c>
      <c r="D16" s="84">
        <v>71</v>
      </c>
    </row>
    <row r="17" spans="1:5" ht="16.5" customHeight="1">
      <c r="A17" s="331" t="s">
        <v>108</v>
      </c>
      <c r="B17" s="331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&amp;L37DF337C&amp;C&amp;R5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2021-09-02T06:14:55Z</cp:lastPrinted>
  <dcterms:created xsi:type="dcterms:W3CDTF">2004-04-20T14:33:35Z</dcterms:created>
  <dcterms:modified xsi:type="dcterms:W3CDTF">2023-01-11T08:50:35Z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1-мзс_00341_4.2022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37DF337C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