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<sst xmlns="http://schemas.openxmlformats.org/spreadsheetml/2006/main" count="154" uniqueCount="129">
  <si>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</si>
  <si>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</si>
  <si>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</si>
  <si>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</si>
  <si>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</si>
  <si>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</si>
  <si>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</si>
  <si>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</si>
  <si>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</si>
  <si>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</si>
  <si>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</si>
  <si>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</si>
  <si>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</si>
  <si>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</si>
  <si>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</si>
  <si>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</si>
  <si>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</si>
  <si>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</si>
  <si>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</si>
  <si>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</si>
  <si>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</si>
  <si>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</si>
  <si>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</si>
  <si>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</si>
  <si>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</si>
  <si>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</si>
  <si>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</si>
  <si>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</si>
  <si>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</si>
  <si>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</si>
  <si>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</si>
  <si>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</si>
  <si>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</si>
  <si>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</si>
  <si>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</si>
  <si>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</si>
  <si>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</si>
  <si>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</si>
  <si>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</si>
  <si>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</si>
  <si>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</si>
  <si>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</si>
  <si>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</si>
  <si>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</si>
  <si>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</si>
  <si>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</si>
  <si>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</si>
  <si>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</si>
  <si>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</si>
  <si>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</si>
  <si>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</si>
  <si>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</si>
  <si>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</si>
  <si>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</si>
  <si>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</si>
  <si>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</si>
  <si>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</si>
  <si>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</si>
  <si>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</si>
  <si>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</si>
  <si>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</si>
  <si>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</si>
  <si>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</si>
  <si>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</si>
  <si>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</si>
  <si>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</si>
  <si>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</si>
  <si>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</si>
  <si>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</si>
  <si>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</si>
  <si>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</si>
  <si>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</si>
  <si>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</si>
  <si>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</si>
  <si>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</si>
  <si>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</si>
  <si>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</si>
  <si>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</si>
  <si>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</si>
  <si>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</si>
  <si>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</si>
  <si>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</si>
  <si>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</si>
  <si>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</si>
  <si>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</si>
  <si>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</si>
  <si>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</si>
  <si>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</si>
  <si>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</si>
  <si>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</si>
  <si>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</si>
  <si>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</si>
  <si>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</si>
  <si>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</si>
  <si>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</si>
  <si>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</si>
  <si>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</si>
  <si>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</si>
  <si>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</si>
  <si>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</si>
  <si>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</si>
  <si>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</si>
  <si>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</si>
  <si>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</si>
  <si>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</si>
  <si>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</si>
  <si>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</si>
  <si>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</si>
  <si>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</si>
  <si>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</si>
  <si>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</si>
  <si>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</si>
  <si>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</si>
  <si>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</si>
  <si>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</si>
  <si>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</si>
  <si>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</si>
  <si>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</si>
  <si>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</si>
  <si>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</si>
  <si>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</si>
  <si>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</si>
  <si>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</si>
  <si>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Ю.Д.Максимчин</t>
  </si>
  <si>
    <t>О.І. Єрошенко</t>
  </si>
  <si>
    <t>(03431)2-13-71</t>
  </si>
  <si>
    <t>(03431) 2-21-91</t>
  </si>
  <si>
    <t>inbox@gl.if.cort.gov.ua</t>
  </si>
  <si>
    <t>3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</si>
</sst>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&amp;L5C1C0A25&amp;C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469</v>
      </c>
      <c r="D6" s="96">
        <f>SUM(D7,D10,D13,D14,D15,D21,D24,D25,D18,D19,D20)</f>
        <v>399071.6200000001</v>
      </c>
      <c r="E6" s="96">
        <f>SUM(E7,E10,E13,E14,E15,E21,E24,E25,E18,E19,E20)</f>
        <v>378</v>
      </c>
      <c r="F6" s="96">
        <f>SUM(F7,F10,F13,F14,F15,F21,F24,F25,F18,F19,F20)</f>
        <v>347497.48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91</v>
      </c>
      <c r="L6" s="96">
        <f>SUM(L7,L10,L13,L14,L15,L21,L24,L25,L18,L19,L20)</f>
        <v>67276.7800000001</v>
      </c>
    </row>
    <row r="7" spans="1:12" ht="16.5" customHeight="1">
      <c r="A7" s="87">
        <v>2</v>
      </c>
      <c r="B7" s="90" t="s">
        <v>74</v>
      </c>
      <c r="C7" s="97">
        <v>187</v>
      </c>
      <c r="D7" s="97">
        <v>235210.32</v>
      </c>
      <c r="E7" s="97">
        <v>120</v>
      </c>
      <c r="F7" s="97">
        <v>192980.73</v>
      </c>
      <c r="G7" s="97"/>
      <c r="H7" s="97"/>
      <c r="I7" s="97"/>
      <c r="J7" s="97"/>
      <c r="K7" s="97">
        <v>67</v>
      </c>
      <c r="L7" s="97">
        <v>53829.7800000001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97971</v>
      </c>
      <c r="E8" s="97">
        <v>50</v>
      </c>
      <c r="F8" s="97">
        <v>95446.48</v>
      </c>
      <c r="G8" s="97"/>
      <c r="H8" s="97"/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136</v>
      </c>
      <c r="D9" s="97">
        <v>137239.32</v>
      </c>
      <c r="E9" s="97">
        <v>70</v>
      </c>
      <c r="F9" s="97">
        <v>97534.25</v>
      </c>
      <c r="G9" s="97"/>
      <c r="H9" s="97"/>
      <c r="I9" s="97"/>
      <c r="J9" s="97"/>
      <c r="K9" s="97">
        <v>66</v>
      </c>
      <c r="L9" s="97">
        <v>51908.7800000001</v>
      </c>
    </row>
    <row r="10" spans="1:12" ht="19.5" customHeight="1">
      <c r="A10" s="87">
        <v>5</v>
      </c>
      <c r="B10" s="90" t="s">
        <v>77</v>
      </c>
      <c r="C10" s="97">
        <v>69</v>
      </c>
      <c r="D10" s="97">
        <v>53019.6000000001</v>
      </c>
      <c r="E10" s="97">
        <v>60</v>
      </c>
      <c r="F10" s="97">
        <v>48702.85</v>
      </c>
      <c r="G10" s="97"/>
      <c r="H10" s="97"/>
      <c r="I10" s="97"/>
      <c r="J10" s="97"/>
      <c r="K10" s="97">
        <v>9</v>
      </c>
      <c r="L10" s="97">
        <v>6915.6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69</v>
      </c>
      <c r="D12" s="97">
        <v>53019.6000000001</v>
      </c>
      <c r="E12" s="97">
        <v>60</v>
      </c>
      <c r="F12" s="97">
        <v>48702.85</v>
      </c>
      <c r="G12" s="97"/>
      <c r="H12" s="97"/>
      <c r="I12" s="97"/>
      <c r="J12" s="97"/>
      <c r="K12" s="97">
        <v>9</v>
      </c>
      <c r="L12" s="97">
        <v>6915.6</v>
      </c>
    </row>
    <row r="13" spans="1:12" ht="15" customHeight="1">
      <c r="A13" s="87">
        <v>8</v>
      </c>
      <c r="B13" s="90" t="s">
        <v>18</v>
      </c>
      <c r="C13" s="97">
        <v>104</v>
      </c>
      <c r="D13" s="97">
        <v>79913.6</v>
      </c>
      <c r="E13" s="97">
        <v>101</v>
      </c>
      <c r="F13" s="97">
        <v>78564.4</v>
      </c>
      <c r="G13" s="97"/>
      <c r="H13" s="97"/>
      <c r="I13" s="97"/>
      <c r="J13" s="97"/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46</v>
      </c>
      <c r="D15" s="97">
        <v>18825.8</v>
      </c>
      <c r="E15" s="97">
        <v>42</v>
      </c>
      <c r="F15" s="97">
        <v>16858.9</v>
      </c>
      <c r="G15" s="97"/>
      <c r="H15" s="97"/>
      <c r="I15" s="97"/>
      <c r="J15" s="97"/>
      <c r="K15" s="97">
        <v>4</v>
      </c>
      <c r="L15" s="97">
        <v>2689.4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1921</v>
      </c>
      <c r="E16" s="97"/>
      <c r="F16" s="97"/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44</v>
      </c>
      <c r="D17" s="97">
        <v>16904.8</v>
      </c>
      <c r="E17" s="97">
        <v>42</v>
      </c>
      <c r="F17" s="97">
        <v>16858.9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105</v>
      </c>
      <c r="C18" s="97">
        <v>63</v>
      </c>
      <c r="D18" s="97">
        <v>12102.3</v>
      </c>
      <c r="E18" s="97">
        <v>55</v>
      </c>
      <c r="F18" s="97">
        <v>10390.6</v>
      </c>
      <c r="G18" s="97"/>
      <c r="H18" s="97"/>
      <c r="I18" s="97"/>
      <c r="J18" s="97"/>
      <c r="K18" s="97">
        <v>8</v>
      </c>
      <c r="L18" s="97">
        <v>1536.8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704.8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704.8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704.8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156</v>
      </c>
      <c r="D55" s="96">
        <v>59935.1999999998</v>
      </c>
      <c r="E55" s="96">
        <v>66</v>
      </c>
      <c r="F55" s="96">
        <v>25357.2</v>
      </c>
      <c r="G55" s="96"/>
      <c r="H55" s="96"/>
      <c r="I55" s="96">
        <v>156</v>
      </c>
      <c r="J55" s="96">
        <v>59935.1999999998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627</v>
      </c>
      <c r="D56" s="96">
        <f t="shared" si="0"/>
        <v>460543.6199999999</v>
      </c>
      <c r="E56" s="96">
        <f t="shared" si="0"/>
        <v>445</v>
      </c>
      <c r="F56" s="96">
        <f t="shared" si="0"/>
        <v>373559.48</v>
      </c>
      <c r="G56" s="96">
        <f t="shared" si="0"/>
        <v>0</v>
      </c>
      <c r="H56" s="96">
        <f t="shared" si="0"/>
        <v>0</v>
      </c>
      <c r="I56" s="96">
        <f t="shared" si="0"/>
        <v>156</v>
      </c>
      <c r="J56" s="96">
        <f t="shared" si="0"/>
        <v>59935.1999999998</v>
      </c>
      <c r="K56" s="96">
        <f t="shared" si="0"/>
        <v>92</v>
      </c>
      <c r="L56" s="96">
        <f t="shared" si="0"/>
        <v>68045.1800000001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&amp;L5C1C0A25&amp;CФорма № 10, Підрозділ: Галицький районний суд Івано-Франківської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92</v>
      </c>
      <c r="F4" s="93">
        <f>SUM(F5:F24)</f>
        <v>68045.18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5378.8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69</v>
      </c>
      <c r="F7" s="95">
        <v>48025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6957.38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&amp;L5C1C0A25&amp;CФорма № 10, Підрозділ: Галицький районний суд Івано-Франківської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2019-07-05T07:57:55Z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94C44DDF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