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<sst xmlns="http://schemas.openxmlformats.org/spreadsheetml/2006/main" count="177" uniqueCount="146">
  <si>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</si>
  <si>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</si>
  <si>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</si>
  <si>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</si>
  <si>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</si>
  <si>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</si>
  <si>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</si>
  <si>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</si>
  <si>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</si>
  <si>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</si>
  <si>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</si>
  <si>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</si>
  <si>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</si>
  <si>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</si>
  <si>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</si>
  <si>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</si>
  <si>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</si>
  <si>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</si>
  <si>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</si>
  <si>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</si>
  <si>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</si>
  <si>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</si>
  <si>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</si>
  <si>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</si>
  <si>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</si>
  <si>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</si>
  <si>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</si>
  <si>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</si>
  <si>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</si>
  <si>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</si>
  <si>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</si>
  <si>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</si>
  <si>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</si>
  <si>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</si>
  <si>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</si>
  <si>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</si>
  <si>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</si>
  <si>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</si>
  <si>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</si>
  <si>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</si>
  <si>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</si>
  <si>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</si>
  <si>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</si>
  <si>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</si>
  <si>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</si>
  <si>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</si>
  <si>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</si>
  <si>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</si>
  <si>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</si>
  <si>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</si>
  <si>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</si>
  <si>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</si>
  <si>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</si>
  <si>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</si>
  <si>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</si>
  <si>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</si>
  <si>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</si>
  <si>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</si>
  <si>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</si>
  <si>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</si>
  <si>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</si>
  <si>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</si>
  <si>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</si>
  <si>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</si>
  <si>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</si>
  <si>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</si>
  <si>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</si>
  <si>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</si>
  <si>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</si>
  <si>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</si>
  <si>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</si>
  <si>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</si>
  <si>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</si>
  <si>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</si>
  <si>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</si>
  <si>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</si>
  <si>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</si>
  <si>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</si>
  <si>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</si>
  <si>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</si>
  <si>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</si>
  <si>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</si>
  <si>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</si>
  <si>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</si>
  <si>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</si>
  <si>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</si>
  <si>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</si>
  <si>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</si>
  <si>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</si>
  <si>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</si>
  <si>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</si>
  <si>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</si>
  <si>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</si>
  <si>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</si>
  <si>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</si>
  <si>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</si>
  <si>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</si>
  <si>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</si>
  <si>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</si>
  <si>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</si>
  <si>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</si>
  <si>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</si>
  <si>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</si>
  <si>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</si>
  <si>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</si>
  <si>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</si>
  <si>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</si>
  <si>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</si>
  <si>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</si>
  <si>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</si>
  <si>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</si>
  <si>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</si>
  <si>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</si>
  <si>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</si>
  <si>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</si>
  <si>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</si>
  <si>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</si>
  <si>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</si>
  <si>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</si>
  <si>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</si>
  <si>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</si>
  <si>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</si>
  <si>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</si>
  <si>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</si>
  <si>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</si>
  <si>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</si>
  <si>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</si>
  <si>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</si>
  <si>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</si>
  <si>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</si>
  <si>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</si>
  <si>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</si>
  <si>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</si>
  <si>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</si>
  <si>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</si>
  <si>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І.Б. Яблонь</t>
  </si>
  <si>
    <t>(03431) 2-13-71</t>
  </si>
  <si>
    <t>(03431) 2-21-91</t>
  </si>
  <si>
    <t>inbox@gl.if.court.gov.ua</t>
  </si>
  <si>
    <t>2 липня 2016 року</t>
  </si>
  <si>
    <t>перше півріччя 2016 року</t>
  </si>
  <si>
    <t>Галицький районний суд Івано-Франківської області</t>
  </si>
  <si>
    <t>77100, Івано-Франківська область</t>
  </si>
  <si>
    <t>м. Галич</t>
  </si>
  <si>
    <t>вул. Караїмська, 10</t>
  </si>
  <si>
    <t>Ю.Д. Максимчин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</si>
</sst>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8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2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64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48</v>
      </c>
      <c r="B3" s="245"/>
      <c r="C3" s="245"/>
      <c r="D3" s="245"/>
      <c r="E3" s="245"/>
      <c r="F3" s="245"/>
      <c r="G3" s="265" t="s">
        <v>13</v>
      </c>
      <c r="H3" s="245" t="s">
        <v>65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66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49</v>
      </c>
      <c r="B6" s="275"/>
      <c r="C6" s="275"/>
      <c r="D6" s="275"/>
      <c r="E6" s="275"/>
      <c r="F6" s="275"/>
      <c r="G6" s="11">
        <v>1</v>
      </c>
      <c r="H6" s="22">
        <v>87</v>
      </c>
      <c r="I6" s="33"/>
      <c r="J6" s="42"/>
    </row>
    <row r="7" spans="1:10" ht="33" customHeight="1">
      <c r="A7" s="270" t="s">
        <v>50</v>
      </c>
      <c r="B7" s="271"/>
      <c r="C7" s="271"/>
      <c r="D7" s="271"/>
      <c r="E7" s="271"/>
      <c r="F7" s="271"/>
      <c r="G7" s="11">
        <v>2</v>
      </c>
      <c r="H7" s="22">
        <v>53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1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51</v>
      </c>
      <c r="B10" s="279"/>
      <c r="C10" s="279"/>
      <c r="D10" s="279"/>
      <c r="E10" s="279"/>
      <c r="F10" s="279"/>
      <c r="G10" s="11">
        <v>5</v>
      </c>
      <c r="H10" s="55">
        <f>H11+H12</f>
        <v>34</v>
      </c>
      <c r="I10" s="34">
        <v>14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7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27</v>
      </c>
      <c r="I12" s="34">
        <f>I10</f>
        <v>14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7</v>
      </c>
      <c r="I15" s="23">
        <v>5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1</v>
      </c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>
        <v>2</v>
      </c>
      <c r="I17" s="23">
        <v>2</v>
      </c>
      <c r="J17" s="37"/>
    </row>
    <row r="18" spans="1:10" ht="32.25" customHeight="1">
      <c r="A18" s="257" t="s">
        <v>52</v>
      </c>
      <c r="B18" s="258"/>
      <c r="C18" s="258"/>
      <c r="D18" s="259"/>
      <c r="E18" s="263" t="s">
        <v>53</v>
      </c>
      <c r="F18" s="264"/>
      <c r="G18" s="11">
        <v>13</v>
      </c>
      <c r="H18" s="22">
        <v>3</v>
      </c>
      <c r="I18" s="23">
        <v>2</v>
      </c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3</v>
      </c>
      <c r="I19" s="33"/>
      <c r="J19" s="37"/>
    </row>
    <row r="20" spans="1:10" ht="39.75" customHeight="1" thickBot="1">
      <c r="A20" s="238" t="s">
        <v>54</v>
      </c>
      <c r="B20" s="239"/>
      <c r="C20" s="239"/>
      <c r="D20" s="239"/>
      <c r="E20" s="239"/>
      <c r="F20" s="239"/>
      <c r="G20" s="27">
        <v>15</v>
      </c>
      <c r="H20" s="29">
        <v>62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55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57</v>
      </c>
      <c r="B23" s="250"/>
      <c r="C23" s="250"/>
      <c r="D23" s="250"/>
      <c r="E23" s="251"/>
      <c r="F23" s="215" t="s">
        <v>13</v>
      </c>
      <c r="G23" s="213" t="s">
        <v>71</v>
      </c>
      <c r="H23" s="213" t="s">
        <v>72</v>
      </c>
      <c r="I23" s="195" t="s">
        <v>56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58</v>
      </c>
      <c r="B26" s="211"/>
      <c r="C26" s="211"/>
      <c r="D26" s="211"/>
      <c r="E26" s="212"/>
      <c r="F26" s="13">
        <v>1</v>
      </c>
      <c r="G26" s="55">
        <f>SUM(G27:G42)</f>
        <v>175</v>
      </c>
      <c r="H26" s="55">
        <f>SUM(H27:H42)</f>
        <v>175</v>
      </c>
      <c r="I26" s="34">
        <f>SUM(I27:I42)</f>
        <v>13</v>
      </c>
    </row>
    <row r="27" spans="1:21" ht="18" customHeight="1">
      <c r="A27" s="225" t="s">
        <v>59</v>
      </c>
      <c r="B27" s="226"/>
      <c r="C27" s="200" t="s">
        <v>28</v>
      </c>
      <c r="D27" s="201"/>
      <c r="E27" s="202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60</v>
      </c>
      <c r="H28" s="22">
        <v>60</v>
      </c>
      <c r="I28" s="23">
        <v>7</v>
      </c>
      <c r="J28" s="46"/>
      <c r="U28" s="54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3</v>
      </c>
      <c r="H31" s="22">
        <v>3</v>
      </c>
      <c r="I31" s="23"/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31</v>
      </c>
      <c r="H32" s="22">
        <v>31</v>
      </c>
      <c r="I32" s="23">
        <v>4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8</v>
      </c>
      <c r="H33" s="22">
        <v>8</v>
      </c>
      <c r="I33" s="23">
        <v>1</v>
      </c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22">
        <v>1</v>
      </c>
      <c r="H40" s="22">
        <v>1</v>
      </c>
      <c r="I40" s="23"/>
      <c r="J40" s="47"/>
      <c r="U40" s="54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68</v>
      </c>
      <c r="H42" s="29">
        <v>68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62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63</v>
      </c>
      <c r="B45" s="245"/>
      <c r="C45" s="245"/>
      <c r="D45" s="245"/>
      <c r="E45" s="17" t="s">
        <v>13</v>
      </c>
      <c r="F45" s="77" t="s">
        <v>130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9</v>
      </c>
      <c r="G47" s="32"/>
      <c r="H47" s="39"/>
    </row>
    <row r="48" spans="1:8" ht="21.75" customHeight="1">
      <c r="A48" s="235" t="s">
        <v>69</v>
      </c>
      <c r="B48" s="231"/>
      <c r="C48" s="231"/>
      <c r="D48" s="231"/>
      <c r="E48" s="13">
        <v>2</v>
      </c>
      <c r="F48" s="23">
        <v>6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19</v>
      </c>
      <c r="G49" s="32"/>
      <c r="H49" s="39"/>
    </row>
    <row r="50" spans="1:8" ht="21.75" customHeight="1">
      <c r="A50" s="235" t="s">
        <v>70</v>
      </c>
      <c r="B50" s="231"/>
      <c r="C50" s="231"/>
      <c r="D50" s="231"/>
      <c r="E50" s="13">
        <v>4</v>
      </c>
      <c r="F50" s="23">
        <v>6</v>
      </c>
      <c r="G50" s="32"/>
      <c r="H50" s="39"/>
    </row>
    <row r="51" spans="1:8" ht="21.75" customHeight="1">
      <c r="A51" s="225" t="s">
        <v>67</v>
      </c>
      <c r="B51" s="226"/>
      <c r="C51" s="231" t="s">
        <v>60</v>
      </c>
      <c r="D51" s="231"/>
      <c r="E51" s="13">
        <v>5</v>
      </c>
      <c r="F51" s="23">
        <v>1</v>
      </c>
      <c r="G51" s="32"/>
      <c r="H51" s="39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61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&amp;LD0CD418F&amp;CФорма № 1-1-ОП, Підрозділ: Галицький районний суд Івано-Франківської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57" sqref="D57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119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73</v>
      </c>
      <c r="B3" s="285"/>
      <c r="C3" s="285"/>
      <c r="D3" s="285"/>
      <c r="E3" s="285"/>
      <c r="F3" s="285"/>
      <c r="G3" s="288" t="s">
        <v>13</v>
      </c>
      <c r="H3" s="285" t="s">
        <v>74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75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132</v>
      </c>
      <c r="B6" s="294"/>
      <c r="C6" s="294"/>
      <c r="D6" s="294"/>
      <c r="E6" s="294"/>
      <c r="F6" s="295"/>
      <c r="G6" s="94">
        <v>1</v>
      </c>
      <c r="H6" s="22">
        <v>5</v>
      </c>
      <c r="I6" s="33"/>
      <c r="J6" s="82"/>
    </row>
    <row r="7" spans="1:9" ht="21.75" customHeight="1">
      <c r="A7" s="301" t="s">
        <v>133</v>
      </c>
      <c r="B7" s="302"/>
      <c r="C7" s="302"/>
      <c r="D7" s="302"/>
      <c r="E7" s="302"/>
      <c r="F7" s="302"/>
      <c r="G7" s="94">
        <v>2</v>
      </c>
      <c r="H7" s="22">
        <v>2</v>
      </c>
      <c r="I7" s="33"/>
    </row>
    <row r="8" spans="1:9" ht="21.75" customHeight="1">
      <c r="A8" s="303" t="s">
        <v>76</v>
      </c>
      <c r="B8" s="298"/>
      <c r="C8" s="298"/>
      <c r="D8" s="298"/>
      <c r="E8" s="300" t="s">
        <v>77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78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79</v>
      </c>
      <c r="B10" s="306"/>
      <c r="C10" s="306"/>
      <c r="D10" s="306"/>
      <c r="E10" s="306"/>
      <c r="F10" s="306"/>
      <c r="G10" s="94">
        <v>5</v>
      </c>
      <c r="H10" s="55">
        <f>H11+H12</f>
        <v>3</v>
      </c>
      <c r="I10" s="23">
        <v>1</v>
      </c>
      <c r="J10" s="99"/>
    </row>
    <row r="11" spans="1:9" ht="21.75" customHeight="1">
      <c r="A11" s="296" t="s">
        <v>80</v>
      </c>
      <c r="B11" s="298" t="s">
        <v>1</v>
      </c>
      <c r="C11" s="298"/>
      <c r="D11" s="298"/>
      <c r="E11" s="298"/>
      <c r="F11" s="298"/>
      <c r="G11" s="94">
        <v>6</v>
      </c>
      <c r="H11" s="22">
        <v>1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2</v>
      </c>
      <c r="I12" s="34">
        <f>I10</f>
        <v>1</v>
      </c>
    </row>
    <row r="13" spans="1:9" ht="25.5" customHeight="1">
      <c r="A13" s="297"/>
      <c r="B13" s="299" t="s">
        <v>3</v>
      </c>
      <c r="C13" s="307" t="s">
        <v>6</v>
      </c>
      <c r="D13" s="298" t="s">
        <v>81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82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>
        <v>2</v>
      </c>
      <c r="I17" s="23">
        <v>1</v>
      </c>
    </row>
    <row r="18" spans="1:9" ht="21" customHeight="1">
      <c r="A18" s="312" t="s">
        <v>83</v>
      </c>
      <c r="B18" s="300"/>
      <c r="C18" s="300"/>
      <c r="D18" s="300"/>
      <c r="E18" s="300"/>
      <c r="F18" s="100" t="s">
        <v>84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134</v>
      </c>
      <c r="B20" s="314"/>
      <c r="C20" s="314"/>
      <c r="D20" s="314"/>
      <c r="E20" s="314"/>
      <c r="F20" s="314"/>
      <c r="G20" s="101">
        <v>15</v>
      </c>
      <c r="H20" s="29">
        <v>4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125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85</v>
      </c>
      <c r="B24" s="317"/>
      <c r="C24" s="317"/>
      <c r="D24" s="318"/>
      <c r="E24" s="322" t="s">
        <v>13</v>
      </c>
      <c r="F24" s="324" t="s">
        <v>86</v>
      </c>
      <c r="G24" s="324" t="s">
        <v>87</v>
      </c>
      <c r="H24" s="326" t="s">
        <v>88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89</v>
      </c>
      <c r="B27" s="300"/>
      <c r="C27" s="300"/>
      <c r="D27" s="300"/>
      <c r="E27" s="115">
        <v>1</v>
      </c>
      <c r="F27" s="55">
        <f>SUM(F28:F37,F39,F40)</f>
        <v>9</v>
      </c>
      <c r="G27" s="55">
        <f>SUM(G28:G37,G39,G40)</f>
        <v>9</v>
      </c>
      <c r="H27" s="34">
        <f>SUM(H28:H37,H39,H40)</f>
        <v>1</v>
      </c>
    </row>
    <row r="28" spans="1:21" ht="39" customHeight="1">
      <c r="A28" s="332" t="s">
        <v>90</v>
      </c>
      <c r="B28" s="333"/>
      <c r="C28" s="311" t="s">
        <v>91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92</v>
      </c>
      <c r="D29" s="311"/>
      <c r="E29" s="115">
        <v>3</v>
      </c>
      <c r="F29" s="22">
        <v>1</v>
      </c>
      <c r="G29" s="22">
        <v>1</v>
      </c>
      <c r="H29" s="23"/>
      <c r="I29" s="116"/>
      <c r="J29" s="83"/>
      <c r="U29" s="84"/>
    </row>
    <row r="30" spans="1:21" ht="21.75" customHeight="1">
      <c r="A30" s="332"/>
      <c r="B30" s="333"/>
      <c r="C30" s="311" t="s">
        <v>93</v>
      </c>
      <c r="D30" s="311"/>
      <c r="E30" s="115">
        <v>4</v>
      </c>
      <c r="F30" s="22">
        <v>3</v>
      </c>
      <c r="G30" s="22">
        <v>3</v>
      </c>
      <c r="H30" s="23">
        <v>1</v>
      </c>
      <c r="I30" s="116"/>
      <c r="J30" s="83"/>
      <c r="U30" s="84"/>
    </row>
    <row r="31" spans="1:21" ht="21.75" customHeight="1">
      <c r="A31" s="332"/>
      <c r="B31" s="333"/>
      <c r="C31" s="336" t="s">
        <v>94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95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96</v>
      </c>
      <c r="D33" s="311"/>
      <c r="E33" s="115">
        <v>7</v>
      </c>
      <c r="F33" s="22">
        <v>2</v>
      </c>
      <c r="G33" s="22">
        <v>2</v>
      </c>
      <c r="H33" s="23"/>
      <c r="I33" s="116"/>
      <c r="J33" s="83"/>
      <c r="U33" s="84"/>
    </row>
    <row r="34" spans="1:21" ht="21.75" customHeight="1">
      <c r="A34" s="332"/>
      <c r="B34" s="333"/>
      <c r="C34" s="311" t="s">
        <v>97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98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99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100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103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3</v>
      </c>
      <c r="G40" s="29">
        <v>3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126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104</v>
      </c>
      <c r="B44" s="285"/>
      <c r="C44" s="285"/>
      <c r="D44" s="285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105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106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107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108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109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110</v>
      </c>
      <c r="B51" s="287"/>
      <c r="C51" s="346" t="s">
        <v>111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112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113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145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136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137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282" t="s">
        <v>139</v>
      </c>
      <c r="C68" s="283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&amp;LD0CD418F&amp;CФорма № 1-1-ОП, Підрозділ: Галицький районний суд Івано-Франківської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68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115</v>
      </c>
      <c r="B12" s="386"/>
      <c r="C12" s="386"/>
      <c r="D12" s="387"/>
      <c r="E12" s="385" t="s">
        <v>116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117</v>
      </c>
      <c r="B14" s="383"/>
      <c r="C14" s="383"/>
      <c r="D14" s="384"/>
      <c r="E14" s="382" t="s">
        <v>118</v>
      </c>
      <c r="F14" s="383"/>
      <c r="G14" s="384"/>
      <c r="H14" s="393" t="s">
        <v>114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&amp;LD0CD418F&amp;C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2016-08-09T07:53:56Z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1-1-ОП_00341_2.2016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D9594532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Галицький районний суд Івано-Франківської області</vt:lpwstr>
  </property>
  <property fmtid="{D5CDD505-2E9C-101B-9397-08002B2CF9AE}" pid="14" name="ПідрозділID">
    <vt:i4>550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3.17.1.1583</vt:lpwstr>
  </property>
</Properties>
</file>